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60" windowWidth="19200" windowHeight="10335"/>
  </bookViews>
  <sheets>
    <sheet name="Отчет" sheetId="1" r:id="rId1"/>
    <sheet name="Лист2" sheetId="2" state="hidden" r:id="rId2"/>
  </sheets>
  <definedNames>
    <definedName name="_ftn1" localSheetId="0">Отчет!$A$19</definedName>
    <definedName name="_ftnref1" localSheetId="0">Отчет!$A$2</definedName>
    <definedName name="_Toc472327096" localSheetId="0">Отчет!$A$2</definedName>
    <definedName name="M">Лист2!$B$2:$B$13</definedName>
  </definedNames>
  <calcPr calcId="145621"/>
</workbook>
</file>

<file path=xl/calcChain.xml><?xml version="1.0" encoding="utf-8"?>
<calcChain xmlns="http://schemas.openxmlformats.org/spreadsheetml/2006/main">
  <c r="AB12" i="1" l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11" i="1"/>
  <c r="A47" i="1" l="1"/>
  <c r="A48" i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12" i="1" l="1"/>
  <c r="A13" i="1" l="1"/>
  <c r="A14" i="1" s="1"/>
  <c r="A15" i="1" s="1"/>
  <c r="A16" i="1" l="1"/>
  <c r="A17" i="1" s="1"/>
  <c r="A18" i="1" s="1"/>
  <c r="A19" i="1" s="1"/>
  <c r="A20" i="1" s="1"/>
  <c r="A21" i="1" s="1"/>
  <c r="A22" i="1" s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<sst xmlns="http://schemas.openxmlformats.org/spreadsheetml/2006/main" count="544" uniqueCount="270">
  <si>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</si>
  <si>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</si>
  <si>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</si>
  <si>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</si>
  <si>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 показателях надежности, в т.ч. индикативных показателях наджености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</si>
  <si>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</si>
  <si>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</si>
  <si>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</si>
  <si>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</si>
  <si>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</si>
  <si>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</si>
  <si>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</si>
  <si>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</si>
  <si>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</si>
  <si>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</si>
  <si>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</si>
  <si>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</si>
  <si>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</si>
  <si>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</si>
  <si>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</si>
  <si>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</si>
  <si>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</si>
  <si>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</si>
  <si>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</si>
  <si>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</si>
  <si>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</si>
  <si>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</si>
  <si>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</si>
  <si>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</si>
  <si>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(0,22- 1 кВ)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</si>
  <si>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</si>
  <si>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</si>
  <si>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</si>
  <si>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</si>
  <si>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</si>
  <si>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</si>
  <si>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</si>
  <si>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</si>
  <si>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</si>
  <si>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</si>
  <si>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</si>
  <si>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</si>
  <si>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электросетевой организации</t>
  </si>
  <si>
    <t>месяц</t>
  </si>
  <si>
    <t>года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</si>
  <si>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</si>
  <si>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Вид прекращения передачи электроэнергии (П, А, В, В1)</t>
  </si>
  <si>
    <t>Вид объекта: КЛ, ВЛ, ПС, ТП, РП, КВЛ</t>
  </si>
  <si>
    <t>Перечень объектов электросетевого хозяйства, отключение которых приивело к прекращению передачи электрической энергии потребителям услуг (ПС, ТП, РП, ВЛ, КЛ, КВЛ)</t>
  </si>
  <si>
    <t>ТП</t>
  </si>
  <si>
    <t>В</t>
  </si>
  <si>
    <t>ПС</t>
  </si>
  <si>
    <t>П</t>
  </si>
  <si>
    <t>ТП-36</t>
  </si>
  <si>
    <t>10 (10.5)</t>
  </si>
  <si>
    <t>6(6,3)</t>
  </si>
  <si>
    <t>3.4.8</t>
  </si>
  <si>
    <t>4.13</t>
  </si>
  <si>
    <t>3.4.13</t>
  </si>
  <si>
    <t>ТП-36 руб.3</t>
  </si>
  <si>
    <t>ТП-20</t>
  </si>
  <si>
    <t>ТП-145</t>
  </si>
  <si>
    <t>ТП-145 руб.6</t>
  </si>
  <si>
    <t>ТП-145 руб.8</t>
  </si>
  <si>
    <t>ТП-221</t>
  </si>
  <si>
    <t>ТП-317</t>
  </si>
  <si>
    <t>ТП-240</t>
  </si>
  <si>
    <t>ТП-240 руб.2</t>
  </si>
  <si>
    <t>ТП-222</t>
  </si>
  <si>
    <t>09,35,2020.10.05</t>
  </si>
  <si>
    <t>17,38,2020.10.05</t>
  </si>
  <si>
    <t>14,03,2020.10.06</t>
  </si>
  <si>
    <t>14,55,2020.10.06</t>
  </si>
  <si>
    <t>09,25,2020.10.06</t>
  </si>
  <si>
    <t>15,35,2020.10.06</t>
  </si>
  <si>
    <t>ТП-308</t>
  </si>
  <si>
    <t>08,50,2020.10.07</t>
  </si>
  <si>
    <t>13,10,2020.10.07</t>
  </si>
  <si>
    <t>ТП-308 руб.3</t>
  </si>
  <si>
    <t>ТП-458</t>
  </si>
  <si>
    <t>14,05,2020.10.08</t>
  </si>
  <si>
    <t>16,10,2020.10.08</t>
  </si>
  <si>
    <t>ТП-458 руб.7</t>
  </si>
  <si>
    <t>09,40,2020.10.08</t>
  </si>
  <si>
    <t>11,30,2020.10.08</t>
  </si>
  <si>
    <t>ТП-221 руб.6,8</t>
  </si>
  <si>
    <t>10,15,2020.10.08</t>
  </si>
  <si>
    <t>16,30,2020.10.08</t>
  </si>
  <si>
    <t>09,45,2020.10.09</t>
  </si>
  <si>
    <t>16,30,2020.10.09</t>
  </si>
  <si>
    <t>09,20,2020.10.13</t>
  </si>
  <si>
    <t>10,30,2020.10.13</t>
  </si>
  <si>
    <t>ТП-399</t>
  </si>
  <si>
    <t>08,40,2020.10.13</t>
  </si>
  <si>
    <t>10,55,2020.10.13</t>
  </si>
  <si>
    <t>ТП-399 с.1</t>
  </si>
  <si>
    <t>09,10,2020.10.14</t>
  </si>
  <si>
    <t>15,55,2020.10.14</t>
  </si>
  <si>
    <t>ТП-124</t>
  </si>
  <si>
    <t>09,22,2020.10.14</t>
  </si>
  <si>
    <t>14,45,2020.10.14</t>
  </si>
  <si>
    <t>ТП-124 с.1</t>
  </si>
  <si>
    <t>13,52,2020.10.14</t>
  </si>
  <si>
    <t>14,20,2020.10.14</t>
  </si>
  <si>
    <t>ТП-124 с.2</t>
  </si>
  <si>
    <t>16,30,2020.10.14</t>
  </si>
  <si>
    <t>ТП-20 руб.2</t>
  </si>
  <si>
    <t>08,55,2020.10.15</t>
  </si>
  <si>
    <t>16,30,2020.10.15</t>
  </si>
  <si>
    <t>ТП-20 руб.5</t>
  </si>
  <si>
    <t>08,45,2020.10.15</t>
  </si>
  <si>
    <t>09,40,2020.10.15</t>
  </si>
  <si>
    <t>ТП-65</t>
  </si>
  <si>
    <t>09,00,2020.10.15</t>
  </si>
  <si>
    <t>11,20,2020.10.15</t>
  </si>
  <si>
    <t>ТП-65 руб.5,7</t>
  </si>
  <si>
    <t>ПС Юго-Западная яч.41</t>
  </si>
  <si>
    <t>04,56 2020.10.19</t>
  </si>
  <si>
    <t>05,30 2020.10.19</t>
  </si>
  <si>
    <t>ТП 10 (10.5) кВ ТП-356,372,400,405,401,332,331,330,418,419,420,461,462,463</t>
  </si>
  <si>
    <t>ТП-96</t>
  </si>
  <si>
    <t>09,21,2020.10.19</t>
  </si>
  <si>
    <t>11,35,2020.10.19</t>
  </si>
  <si>
    <t>ТП-96 руб.1,6</t>
  </si>
  <si>
    <t>09,20,2020.10.20</t>
  </si>
  <si>
    <t>10,32,2020.10.20</t>
  </si>
  <si>
    <t>16,11,2020.10.20</t>
  </si>
  <si>
    <t>15,00,2020.10.20</t>
  </si>
  <si>
    <t>16,40,2020.10.20</t>
  </si>
  <si>
    <t>ТП-34</t>
  </si>
  <si>
    <t>13,54,2020.10.20</t>
  </si>
  <si>
    <t>14,15,2020.10.20</t>
  </si>
  <si>
    <t>ТП-211</t>
  </si>
  <si>
    <t>14,10,2020.10.21</t>
  </si>
  <si>
    <t>15,20,2020.10.21</t>
  </si>
  <si>
    <t>ТП-101</t>
  </si>
  <si>
    <t>09,55,2020.10.21</t>
  </si>
  <si>
    <t>16,35,2020.10.21</t>
  </si>
  <si>
    <t>10,00,2020.10.22</t>
  </si>
  <si>
    <t>16,00,2020.10.22</t>
  </si>
  <si>
    <t>10,00,2020.10.23</t>
  </si>
  <si>
    <t>15,00,2020.10.23</t>
  </si>
  <si>
    <t>ТП-218 руб.7</t>
  </si>
  <si>
    <t>0.38</t>
  </si>
  <si>
    <t>10,25 2020.10.23</t>
  </si>
  <si>
    <t>14,15 2020.10.23</t>
  </si>
  <si>
    <t>ТП 0.38 кВ ТП-218 руб.7</t>
  </si>
  <si>
    <t>ТП-244</t>
  </si>
  <si>
    <t>13,20 2020.10.27</t>
  </si>
  <si>
    <t>17,02 2020.10.27</t>
  </si>
  <si>
    <t>ТП 0.38 кВ ТП-244</t>
  </si>
  <si>
    <t>ТП-175</t>
  </si>
  <si>
    <t>13,45,2020.10.27</t>
  </si>
  <si>
    <t>14,50,2020.10.27</t>
  </si>
  <si>
    <t>ТП-337</t>
  </si>
  <si>
    <t>11,45,2020.10.27</t>
  </si>
  <si>
    <t>12,10,2020.10.27</t>
  </si>
  <si>
    <t>ТП-342</t>
  </si>
  <si>
    <t>09,15,2020.10.28</t>
  </si>
  <si>
    <t>10,00,2020.10.28</t>
  </si>
  <si>
    <t>14,15,2020.10.28</t>
  </si>
  <si>
    <t>15,40,2020.10.28</t>
  </si>
  <si>
    <t>ТП-178</t>
  </si>
  <si>
    <t>09,20,2020.10.29</t>
  </si>
  <si>
    <t>13,35,2020.10.29</t>
  </si>
  <si>
    <t>ТП-63</t>
  </si>
  <si>
    <t>09,15,2020.10.29</t>
  </si>
  <si>
    <t>11,30,2020.10.29</t>
  </si>
  <si>
    <t>ТП-63 руб.10</t>
  </si>
  <si>
    <t>ПС Стерля яч.42</t>
  </si>
  <si>
    <t>ТП 10 (10.5) кВ ТП-448,501,427,428</t>
  </si>
  <si>
    <t>3.4.9.1</t>
  </si>
  <si>
    <t>14,30,2020.10.20</t>
  </si>
  <si>
    <t>00,14 2020.11.01</t>
  </si>
  <si>
    <t>23,19 2020.10.31</t>
  </si>
  <si>
    <t>ООО "АСТ"</t>
  </si>
  <si>
    <t>ТП-1</t>
  </si>
  <si>
    <t>10,40,2020.11.02</t>
  </si>
  <si>
    <t>11,38,2020.11.02</t>
  </si>
  <si>
    <t>ТП-162</t>
  </si>
  <si>
    <t>10,05,2020.11.02</t>
  </si>
  <si>
    <t>10,35,2020.11.02</t>
  </si>
  <si>
    <t>ТП-60</t>
  </si>
  <si>
    <t>10,45,2020.11.02</t>
  </si>
  <si>
    <t>15,32,2020.11.02</t>
  </si>
  <si>
    <t>ТП-60 руб.14</t>
  </si>
  <si>
    <t>ТП-344</t>
  </si>
  <si>
    <t>10,00,2020.11.03</t>
  </si>
  <si>
    <t>10,40,2020.11.03</t>
  </si>
  <si>
    <t>ТП-424</t>
  </si>
  <si>
    <t>09,25,2020.11.03</t>
  </si>
  <si>
    <t>15,10,2020.11.03</t>
  </si>
  <si>
    <t>ТП-424 руб.1,2</t>
  </si>
  <si>
    <t>ПС Центральная яч.27</t>
  </si>
  <si>
    <t>01,15 2020.11.04</t>
  </si>
  <si>
    <t>02,50 2020.11.04</t>
  </si>
  <si>
    <t>ТП 10 (10.5) кВ ТП-3 с.2,2,48,4,50,305,63,16,241,56,300,301</t>
  </si>
  <si>
    <t>РП</t>
  </si>
  <si>
    <t>РП-3 яч.12</t>
  </si>
  <si>
    <t>19,36 2020.11.04</t>
  </si>
  <si>
    <t>20,45 2020.11.04</t>
  </si>
  <si>
    <t>ТП 10 (10.5) кВ ТП-133,134,30,135,250,55,136</t>
  </si>
  <si>
    <t>08,27,2020.11.05</t>
  </si>
  <si>
    <t>17,00,2020.11.05</t>
  </si>
  <si>
    <t>ТП-79</t>
  </si>
  <si>
    <t>09,50,2020.11.05</t>
  </si>
  <si>
    <t>11,20,2020.11.05</t>
  </si>
  <si>
    <t>ТП-480</t>
  </si>
  <si>
    <t>10,30,2020.11.05</t>
  </si>
  <si>
    <t>ТП-185</t>
  </si>
  <si>
    <t>14,00,2020.11.06</t>
  </si>
  <si>
    <t>14,20,2020.11.06</t>
  </si>
  <si>
    <t>ТП-185 руб.20</t>
  </si>
  <si>
    <t>ТП-249</t>
  </si>
  <si>
    <t>09,35,2020.11.06</t>
  </si>
  <si>
    <t>11,20,2020.11.06</t>
  </si>
  <si>
    <t>ТП-417</t>
  </si>
  <si>
    <t>10,05,2020.11.09</t>
  </si>
  <si>
    <t>11,30,2020.11.09</t>
  </si>
  <si>
    <t>15,23,2020.11.09</t>
  </si>
  <si>
    <t>16,20,2020.11.09</t>
  </si>
  <si>
    <t>ТП-65 с.2</t>
  </si>
  <si>
    <t>ТП-177</t>
  </si>
  <si>
    <t>09,48,2020.11.10</t>
  </si>
  <si>
    <t>10,20,2020.11.10</t>
  </si>
  <si>
    <t>ПС Машзавод яч.64</t>
  </si>
  <si>
    <t>17,00 2020.11.12</t>
  </si>
  <si>
    <t>17,30 2020.11.12</t>
  </si>
  <si>
    <t>ТП 10 (10.5) кВ ТП-355,360.497.500.СТУ, СК</t>
  </si>
  <si>
    <t>3.4.9.3</t>
  </si>
  <si>
    <t>ПС ВТС яч.15</t>
  </si>
  <si>
    <t>02,19 2020.11.16</t>
  </si>
  <si>
    <t>03,27 2020.11.16</t>
  </si>
  <si>
    <t>ТП 10 (10.5) кВ ТП-379,124,354,44,465,28,417</t>
  </si>
  <si>
    <t>ТП-427</t>
  </si>
  <si>
    <t>14,10,2020.11.19</t>
  </si>
  <si>
    <t>14,55,2020.11.19</t>
  </si>
  <si>
    <t>15,00,2020.11.19</t>
  </si>
  <si>
    <t>17,00,2020.11.19</t>
  </si>
  <si>
    <t>РП-9</t>
  </si>
  <si>
    <t>13,34,2020.11.23</t>
  </si>
  <si>
    <t>14,55,2020.11.23</t>
  </si>
  <si>
    <t>ТП-92</t>
  </si>
  <si>
    <t>13,53,2020.11.24</t>
  </si>
  <si>
    <t>14-15,2020.11.24</t>
  </si>
  <si>
    <t>09,25,2020.11.25</t>
  </si>
  <si>
    <t>10,15,2020.11.25</t>
  </si>
  <si>
    <t>ТП-318</t>
  </si>
  <si>
    <t>14,10,2020.11.25</t>
  </si>
  <si>
    <t>14,25,2020.11.25</t>
  </si>
  <si>
    <t>ТП-456</t>
  </si>
  <si>
    <t>09,12,2020.11.26</t>
  </si>
  <si>
    <t>09,27,2020.11.26</t>
  </si>
  <si>
    <t>РП-14 яч.6</t>
  </si>
  <si>
    <t>01,11 2020.11.26</t>
  </si>
  <si>
    <t>01,59 2020.11.26</t>
  </si>
  <si>
    <t>ТП 10 (10.5) кВ ТП-296,295,302,40,61,2,476,57,61,39,37</t>
  </si>
  <si>
    <t>ПС Центральная яч.10</t>
  </si>
  <si>
    <t>02,15 2020.11.26</t>
  </si>
  <si>
    <t>ТП 10 (10.5) кВ ТП-7,35,269,177,417,28,230,64,359</t>
  </si>
  <si>
    <t>ТП-339</t>
  </si>
  <si>
    <t>15,00,2020.11.27</t>
  </si>
  <si>
    <t>16,10,2020.11.27</t>
  </si>
  <si>
    <t>14,20,2020.11.27</t>
  </si>
  <si>
    <t>16,25,2020.11.27</t>
  </si>
  <si>
    <t>ТП-101 руб.1</t>
  </si>
  <si>
    <t>ТП-490</t>
  </si>
  <si>
    <t>14,08,2020.11.30</t>
  </si>
  <si>
    <t>15,30,2020.11.30</t>
  </si>
  <si>
    <t>Объем недопоставленной электрической энергии, МВт*ч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</si>
</sst>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14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 "/>
      <charset val="204"/>
    </font>
    <font>
      <sz val="11"/>
      <color rgb="FF000000"/>
      <name val="Calibri "/>
      <charset val="204"/>
    </font>
    <font>
      <sz val="11"/>
      <color indexed="8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8" fillId="0" borderId="0" applyFill="0" applyProtection="0"/>
    <xf numFmtId="0" fontId="9" fillId="0" borderId="0"/>
  </cellStyleXfs>
  <cellXfs count="63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center" vertical="top"/>
    </xf>
    <xf numFmtId="0" fontId="0" fillId="0" borderId="0" xfId="0" applyAlignment="1"/>
    <xf numFmtId="0" fontId="3" fillId="0" borderId="12" xfId="0" applyFont="1" applyFill="1" applyBorder="1" applyAlignment="1">
      <alignment vertical="top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 applyProtection="1">
      <alignment horizontal="left" vertical="top" wrapText="1"/>
    </xf>
    <xf numFmtId="0" fontId="0" fillId="0" borderId="24" xfId="0" applyFill="1" applyBorder="1" applyAlignment="1" applyProtection="1">
      <alignment horizontal="left" vertical="top" wrapText="1"/>
    </xf>
    <xf numFmtId="14" fontId="0" fillId="0" borderId="22" xfId="0" applyNumberFormat="1" applyFill="1" applyBorder="1" applyAlignment="1" applyProtection="1">
      <alignment horizontal="left" vertical="top" wrapText="1"/>
    </xf>
    <xf numFmtId="17" fontId="0" fillId="0" borderId="22" xfId="0" applyNumberFormat="1" applyFill="1" applyBorder="1" applyAlignment="1" applyProtection="1">
      <alignment horizontal="left" vertical="top" wrapText="1"/>
    </xf>
    <xf numFmtId="0" fontId="0" fillId="0" borderId="25" xfId="0" applyFill="1" applyBorder="1" applyAlignment="1">
      <alignment horizontal="left" vertical="top" wrapText="1"/>
    </xf>
    <xf numFmtId="0" fontId="8" fillId="0" borderId="22" xfId="1" applyFill="1" applyBorder="1" applyAlignment="1" applyProtection="1">
      <alignment horizontal="left" vertical="top" wrapText="1"/>
    </xf>
    <xf numFmtId="0" fontId="6" fillId="0" borderId="21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7" fillId="0" borderId="21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49" fontId="1" fillId="0" borderId="21" xfId="0" applyNumberFormat="1" applyFont="1" applyFill="1" applyBorder="1" applyAlignment="1">
      <alignment horizontal="left" vertical="center"/>
    </xf>
    <xf numFmtId="0" fontId="1" fillId="0" borderId="21" xfId="0" applyFont="1" applyFill="1" applyBorder="1"/>
    <xf numFmtId="0" fontId="0" fillId="0" borderId="27" xfId="0" applyFill="1" applyBorder="1" applyAlignment="1" applyProtection="1">
      <alignment horizontal="left" vertical="top" wrapText="1"/>
    </xf>
    <xf numFmtId="0" fontId="8" fillId="0" borderId="27" xfId="1" applyFill="1" applyBorder="1" applyAlignment="1" applyProtection="1">
      <alignment horizontal="left" vertical="top" wrapText="1"/>
    </xf>
    <xf numFmtId="0" fontId="0" fillId="0" borderId="28" xfId="0" applyFill="1" applyBorder="1" applyAlignment="1">
      <alignment horizontal="left" vertical="top" wrapText="1"/>
    </xf>
    <xf numFmtId="0" fontId="0" fillId="0" borderId="29" xfId="0" applyFill="1" applyBorder="1" applyAlignment="1" applyProtection="1">
      <alignment horizontal="left" vertical="top" wrapText="1"/>
    </xf>
    <xf numFmtId="0" fontId="1" fillId="0" borderId="26" xfId="0" applyFont="1" applyFill="1" applyBorder="1" applyAlignment="1">
      <alignment horizontal="left" vertical="center"/>
    </xf>
    <xf numFmtId="2" fontId="1" fillId="0" borderId="21" xfId="0" applyNumberFormat="1" applyFont="1" applyFill="1" applyBorder="1" applyAlignment="1">
      <alignment horizontal="left"/>
    </xf>
    <xf numFmtId="0" fontId="1" fillId="0" borderId="21" xfId="0" applyFont="1" applyFill="1" applyBorder="1" applyAlignment="1">
      <alignment horizontal="center" textRotation="90"/>
    </xf>
    <xf numFmtId="0" fontId="0" fillId="0" borderId="9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12" xfId="0" applyFont="1" applyFill="1" applyBorder="1" applyAlignment="1">
      <alignment horizontal="center" vertical="center" textRotation="90" wrapText="1"/>
    </xf>
    <xf numFmtId="0" fontId="0" fillId="0" borderId="11" xfId="0" applyFont="1" applyFill="1" applyBorder="1" applyAlignment="1">
      <alignment horizontal="center" vertical="center" textRotation="90" wrapText="1"/>
    </xf>
    <xf numFmtId="0" fontId="0" fillId="0" borderId="17" xfId="0" applyFont="1" applyFill="1" applyBorder="1" applyAlignment="1">
      <alignment horizontal="center" vertical="center" textRotation="90" wrapText="1"/>
    </xf>
    <xf numFmtId="0" fontId="0" fillId="0" borderId="20" xfId="0" applyFont="1" applyFill="1" applyBorder="1" applyAlignment="1">
      <alignment horizontal="center" vertical="center" textRotation="90" wrapText="1"/>
    </xf>
    <xf numFmtId="49" fontId="0" fillId="0" borderId="12" xfId="0" applyNumberFormat="1" applyFont="1" applyFill="1" applyBorder="1" applyAlignment="1">
      <alignment horizontal="center" vertical="center" textRotation="90" wrapText="1"/>
    </xf>
    <xf numFmtId="49" fontId="0" fillId="0" borderId="11" xfId="0" applyNumberFormat="1" applyFont="1" applyFill="1" applyBorder="1" applyAlignment="1">
      <alignment horizontal="center" vertical="center" textRotation="90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textRotation="90" wrapText="1"/>
    </xf>
    <xf numFmtId="0" fontId="0" fillId="0" borderId="14" xfId="0" applyFont="1" applyFill="1" applyBorder="1" applyAlignment="1">
      <alignment horizontal="center" vertical="center" textRotation="90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tabSelected="1" topLeftCell="A6" zoomScale="85" zoomScaleNormal="85" workbookViewId="0">
      <selection activeCell="AC21" sqref="AC21"/>
    </sheetView>
  </sheetViews>
  <sheetFormatPr defaultRowHeight="16.5"/>
  <cols>
    <col min="1" max="1" width="9.140625" style="1"/>
    <col min="2" max="2" width="18.28515625" style="1" customWidth="1"/>
    <col min="3" max="3" width="9.140625" style="7"/>
    <col min="4" max="4" width="11.7109375" style="7" customWidth="1"/>
    <col min="5" max="5" width="9.140625" style="7"/>
    <col min="6" max="7" width="18.28515625" style="7" customWidth="1"/>
    <col min="8" max="8" width="9.140625" style="7" customWidth="1"/>
    <col min="9" max="9" width="9.140625" style="7"/>
    <col min="10" max="10" width="19" style="7" customWidth="1"/>
    <col min="11" max="11" width="13.42578125" style="7" customWidth="1"/>
    <col min="12" max="23" width="9.140625" style="7"/>
    <col min="24" max="24" width="9.85546875" style="7" bestFit="1" customWidth="1"/>
    <col min="25" max="25" width="12.42578125" style="14" bestFit="1" customWidth="1"/>
    <col min="26" max="26" width="9.140625" style="14"/>
    <col min="27" max="27" width="9.140625" style="7"/>
    <col min="28" max="16384" width="9.140625" style="1"/>
  </cols>
  <sheetData>
    <row r="1" spans="1:28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8">
      <c r="A2" s="4" t="s">
        <v>45</v>
      </c>
      <c r="B2" s="4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/>
      <c r="R2" s="7" t="s">
        <v>43</v>
      </c>
      <c r="S2" s="9">
        <v>2020</v>
      </c>
      <c r="T2" s="8" t="s">
        <v>44</v>
      </c>
      <c r="W2" s="10"/>
      <c r="X2" s="10"/>
      <c r="Y2" s="15"/>
      <c r="Z2" s="15"/>
      <c r="AA2" s="10"/>
    </row>
    <row r="3" spans="1:28">
      <c r="A3" s="62" t="s">
        <v>175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W3" s="10"/>
      <c r="X3" s="10"/>
      <c r="Y3" s="15"/>
      <c r="Z3" s="15"/>
      <c r="AA3" s="10"/>
    </row>
    <row r="4" spans="1:28">
      <c r="A4" s="60" t="s">
        <v>42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11"/>
      <c r="V4" s="11"/>
      <c r="W4" s="11"/>
      <c r="X4" s="11"/>
      <c r="Y4" s="16"/>
      <c r="Z4" s="16"/>
      <c r="AA4" s="11"/>
    </row>
    <row r="5" spans="1:28" s="2" customFormat="1" ht="27.75" customHeight="1" thickBot="1">
      <c r="A5" s="3"/>
      <c r="B5" s="3"/>
      <c r="C5" s="12"/>
      <c r="D5" s="12"/>
      <c r="E5" s="12"/>
      <c r="F5" s="12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0"/>
      <c r="T5" s="10"/>
      <c r="U5" s="10"/>
      <c r="V5" s="10"/>
      <c r="W5" s="10"/>
      <c r="X5" s="10"/>
      <c r="Y5" s="15"/>
      <c r="Z5" s="15"/>
      <c r="AA5" s="10"/>
    </row>
    <row r="6" spans="1:28" ht="32.25" customHeight="1" thickBot="1">
      <c r="A6" s="47" t="s">
        <v>0</v>
      </c>
      <c r="B6" s="48"/>
      <c r="C6" s="48"/>
      <c r="D6" s="48"/>
      <c r="E6" s="48"/>
      <c r="F6" s="48"/>
      <c r="G6" s="48"/>
      <c r="H6" s="48"/>
      <c r="I6" s="51"/>
      <c r="J6" s="48" t="s">
        <v>1</v>
      </c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9"/>
      <c r="W6" s="52" t="s">
        <v>2</v>
      </c>
      <c r="X6" s="54" t="s">
        <v>3</v>
      </c>
      <c r="Y6" s="55"/>
      <c r="Z6" s="56"/>
      <c r="AA6" s="39" t="s">
        <v>4</v>
      </c>
      <c r="AB6" s="38" t="s">
        <v>269</v>
      </c>
    </row>
    <row r="7" spans="1:28" ht="171.75" customHeight="1" thickBot="1">
      <c r="A7" s="41" t="s">
        <v>5</v>
      </c>
      <c r="B7" s="41" t="s">
        <v>6</v>
      </c>
      <c r="C7" s="41" t="s">
        <v>47</v>
      </c>
      <c r="D7" s="41" t="s">
        <v>7</v>
      </c>
      <c r="E7" s="41" t="s">
        <v>8</v>
      </c>
      <c r="F7" s="41" t="s">
        <v>9</v>
      </c>
      <c r="G7" s="41" t="s">
        <v>10</v>
      </c>
      <c r="H7" s="41" t="s">
        <v>46</v>
      </c>
      <c r="I7" s="41" t="s">
        <v>11</v>
      </c>
      <c r="J7" s="39" t="s">
        <v>48</v>
      </c>
      <c r="K7" s="41" t="s">
        <v>12</v>
      </c>
      <c r="L7" s="41" t="s">
        <v>13</v>
      </c>
      <c r="M7" s="47" t="s">
        <v>14</v>
      </c>
      <c r="N7" s="48"/>
      <c r="O7" s="48"/>
      <c r="P7" s="48"/>
      <c r="Q7" s="48"/>
      <c r="R7" s="48"/>
      <c r="S7" s="48"/>
      <c r="T7" s="48"/>
      <c r="U7" s="49"/>
      <c r="V7" s="41" t="s">
        <v>15</v>
      </c>
      <c r="W7" s="53"/>
      <c r="X7" s="57"/>
      <c r="Y7" s="58"/>
      <c r="Z7" s="59"/>
      <c r="AA7" s="40"/>
      <c r="AB7" s="38"/>
    </row>
    <row r="8" spans="1:28" ht="63.75" customHeight="1" thickBot="1">
      <c r="A8" s="42"/>
      <c r="B8" s="42"/>
      <c r="C8" s="42"/>
      <c r="D8" s="42"/>
      <c r="E8" s="42"/>
      <c r="F8" s="42"/>
      <c r="G8" s="42"/>
      <c r="H8" s="42"/>
      <c r="I8" s="42"/>
      <c r="J8" s="40"/>
      <c r="K8" s="42"/>
      <c r="L8" s="42"/>
      <c r="M8" s="41" t="s">
        <v>16</v>
      </c>
      <c r="N8" s="47" t="s">
        <v>17</v>
      </c>
      <c r="O8" s="48"/>
      <c r="P8" s="49"/>
      <c r="Q8" s="47" t="s">
        <v>18</v>
      </c>
      <c r="R8" s="48"/>
      <c r="S8" s="48"/>
      <c r="T8" s="49"/>
      <c r="U8" s="41" t="s">
        <v>19</v>
      </c>
      <c r="V8" s="42"/>
      <c r="W8" s="53"/>
      <c r="X8" s="43" t="s">
        <v>20</v>
      </c>
      <c r="Y8" s="45" t="s">
        <v>21</v>
      </c>
      <c r="Z8" s="45" t="s">
        <v>22</v>
      </c>
      <c r="AA8" s="40"/>
      <c r="AB8" s="38"/>
    </row>
    <row r="9" spans="1:28" ht="71.25" thickBot="1">
      <c r="A9" s="42"/>
      <c r="B9" s="42"/>
      <c r="C9" s="42"/>
      <c r="D9" s="42"/>
      <c r="E9" s="42"/>
      <c r="F9" s="42"/>
      <c r="G9" s="42"/>
      <c r="H9" s="42"/>
      <c r="I9" s="42"/>
      <c r="J9" s="40"/>
      <c r="K9" s="42"/>
      <c r="L9" s="42"/>
      <c r="M9" s="42"/>
      <c r="N9" s="6" t="s">
        <v>23</v>
      </c>
      <c r="O9" s="6" t="s">
        <v>24</v>
      </c>
      <c r="P9" s="6" t="s">
        <v>25</v>
      </c>
      <c r="Q9" s="6" t="s">
        <v>26</v>
      </c>
      <c r="R9" s="6" t="s">
        <v>27</v>
      </c>
      <c r="S9" s="6" t="s">
        <v>28</v>
      </c>
      <c r="T9" s="6" t="s">
        <v>29</v>
      </c>
      <c r="U9" s="42"/>
      <c r="V9" s="42"/>
      <c r="W9" s="53"/>
      <c r="X9" s="44"/>
      <c r="Y9" s="46"/>
      <c r="Z9" s="46"/>
      <c r="AA9" s="40"/>
      <c r="AB9" s="38"/>
    </row>
    <row r="10" spans="1:28">
      <c r="A10" s="5">
        <v>1</v>
      </c>
      <c r="B10" s="5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7">
        <v>25</v>
      </c>
      <c r="Z10" s="17">
        <v>26</v>
      </c>
      <c r="AA10" s="13">
        <v>27</v>
      </c>
      <c r="AB10" s="31">
        <v>28</v>
      </c>
    </row>
    <row r="11" spans="1:28" s="26" customFormat="1">
      <c r="A11" s="24">
        <v>1</v>
      </c>
      <c r="B11" s="25" t="s">
        <v>175</v>
      </c>
      <c r="C11" s="18" t="s">
        <v>49</v>
      </c>
      <c r="D11" s="18" t="s">
        <v>68</v>
      </c>
      <c r="E11" s="18">
        <v>0.38</v>
      </c>
      <c r="F11" s="18" t="s">
        <v>69</v>
      </c>
      <c r="G11" s="18" t="s">
        <v>70</v>
      </c>
      <c r="H11" s="18" t="s">
        <v>52</v>
      </c>
      <c r="I11" s="18">
        <v>8.0500000000000007</v>
      </c>
      <c r="J11" s="18" t="s">
        <v>68</v>
      </c>
      <c r="K11" s="18">
        <v>0</v>
      </c>
      <c r="L11" s="18">
        <v>0</v>
      </c>
      <c r="M11" s="18">
        <v>81</v>
      </c>
      <c r="N11" s="18">
        <v>0</v>
      </c>
      <c r="O11" s="18">
        <v>0</v>
      </c>
      <c r="P11" s="18">
        <v>81</v>
      </c>
      <c r="Q11" s="18">
        <v>0</v>
      </c>
      <c r="R11" s="18">
        <v>0</v>
      </c>
      <c r="S11" s="18">
        <v>0</v>
      </c>
      <c r="T11" s="18">
        <v>81</v>
      </c>
      <c r="U11" s="18">
        <v>0</v>
      </c>
      <c r="V11" s="18">
        <v>27</v>
      </c>
      <c r="W11" s="18"/>
      <c r="X11" s="18"/>
      <c r="Y11" s="20"/>
      <c r="Z11" s="21"/>
      <c r="AA11" s="32">
        <v>1</v>
      </c>
      <c r="AB11" s="37">
        <f>I11*V11/1000</f>
        <v>0.21735000000000002</v>
      </c>
    </row>
    <row r="12" spans="1:28" s="26" customFormat="1">
      <c r="A12" s="27">
        <f>A11+1</f>
        <v>2</v>
      </c>
      <c r="B12" s="25" t="s">
        <v>175</v>
      </c>
      <c r="C12" s="18" t="s">
        <v>49</v>
      </c>
      <c r="D12" s="18" t="s">
        <v>61</v>
      </c>
      <c r="E12" s="18">
        <v>0.38</v>
      </c>
      <c r="F12" s="18" t="s">
        <v>71</v>
      </c>
      <c r="G12" s="18" t="s">
        <v>72</v>
      </c>
      <c r="H12" s="18" t="s">
        <v>52</v>
      </c>
      <c r="I12" s="18">
        <v>0.86699999999999999</v>
      </c>
      <c r="J12" s="18" t="s">
        <v>62</v>
      </c>
      <c r="K12" s="18">
        <v>0</v>
      </c>
      <c r="L12" s="18">
        <v>0</v>
      </c>
      <c r="M12" s="18">
        <v>11</v>
      </c>
      <c r="N12" s="18">
        <v>0</v>
      </c>
      <c r="O12" s="18">
        <v>0</v>
      </c>
      <c r="P12" s="18">
        <v>11</v>
      </c>
      <c r="Q12" s="18">
        <v>0</v>
      </c>
      <c r="R12" s="18">
        <v>0</v>
      </c>
      <c r="S12" s="18">
        <v>0</v>
      </c>
      <c r="T12" s="18">
        <v>11</v>
      </c>
      <c r="U12" s="18">
        <v>0</v>
      </c>
      <c r="V12" s="18">
        <v>86</v>
      </c>
      <c r="W12" s="18"/>
      <c r="X12" s="18"/>
      <c r="Y12" s="20"/>
      <c r="Z12" s="21"/>
      <c r="AA12" s="32">
        <v>1</v>
      </c>
      <c r="AB12" s="37">
        <f t="shared" ref="AB12:AB75" si="0">I12*V12/1000</f>
        <v>7.4562000000000003E-2</v>
      </c>
    </row>
    <row r="13" spans="1:28" s="26" customFormat="1">
      <c r="A13" s="27">
        <f t="shared" ref="A13:A76" si="1">A12+1</f>
        <v>3</v>
      </c>
      <c r="B13" s="25" t="s">
        <v>175</v>
      </c>
      <c r="C13" s="18" t="s">
        <v>49</v>
      </c>
      <c r="D13" s="18" t="s">
        <v>61</v>
      </c>
      <c r="E13" s="18">
        <v>0.38</v>
      </c>
      <c r="F13" s="18" t="s">
        <v>73</v>
      </c>
      <c r="G13" s="18" t="s">
        <v>74</v>
      </c>
      <c r="H13" s="18" t="s">
        <v>52</v>
      </c>
      <c r="I13" s="18">
        <v>6.1669999999999998</v>
      </c>
      <c r="J13" s="18" t="s">
        <v>63</v>
      </c>
      <c r="K13" s="18">
        <v>0</v>
      </c>
      <c r="L13" s="18">
        <v>0</v>
      </c>
      <c r="M13" s="18">
        <v>7</v>
      </c>
      <c r="N13" s="18">
        <v>0</v>
      </c>
      <c r="O13" s="18">
        <v>0</v>
      </c>
      <c r="P13" s="18">
        <v>7</v>
      </c>
      <c r="Q13" s="18">
        <v>0</v>
      </c>
      <c r="R13" s="18">
        <v>0</v>
      </c>
      <c r="S13" s="18">
        <v>0</v>
      </c>
      <c r="T13" s="18">
        <v>7</v>
      </c>
      <c r="U13" s="18">
        <v>0</v>
      </c>
      <c r="V13" s="18">
        <v>53</v>
      </c>
      <c r="W13" s="18"/>
      <c r="X13" s="18"/>
      <c r="Y13" s="18"/>
      <c r="Z13" s="18"/>
      <c r="AA13" s="32">
        <v>1</v>
      </c>
      <c r="AB13" s="37">
        <f t="shared" si="0"/>
        <v>0.326851</v>
      </c>
    </row>
    <row r="14" spans="1:28" s="26" customFormat="1">
      <c r="A14" s="27">
        <f t="shared" si="1"/>
        <v>4</v>
      </c>
      <c r="B14" s="25" t="s">
        <v>175</v>
      </c>
      <c r="C14" s="23" t="s">
        <v>49</v>
      </c>
      <c r="D14" s="23" t="s">
        <v>75</v>
      </c>
      <c r="E14" s="23">
        <v>0.38</v>
      </c>
      <c r="F14" s="23" t="s">
        <v>76</v>
      </c>
      <c r="G14" s="23" t="s">
        <v>77</v>
      </c>
      <c r="H14" s="23" t="s">
        <v>52</v>
      </c>
      <c r="I14" s="23">
        <v>4.3330000000000002</v>
      </c>
      <c r="J14" s="23" t="s">
        <v>78</v>
      </c>
      <c r="K14" s="18">
        <v>0</v>
      </c>
      <c r="L14" s="18">
        <v>0</v>
      </c>
      <c r="M14" s="23">
        <v>81</v>
      </c>
      <c r="N14" s="23">
        <v>0</v>
      </c>
      <c r="O14" s="23">
        <v>0</v>
      </c>
      <c r="P14" s="23">
        <v>81</v>
      </c>
      <c r="Q14" s="23">
        <v>0</v>
      </c>
      <c r="R14" s="23">
        <v>0</v>
      </c>
      <c r="S14" s="23">
        <v>0</v>
      </c>
      <c r="T14" s="23">
        <v>81</v>
      </c>
      <c r="U14" s="23">
        <v>0</v>
      </c>
      <c r="V14" s="23">
        <v>92</v>
      </c>
      <c r="W14" s="23"/>
      <c r="X14" s="23"/>
      <c r="Y14" s="23"/>
      <c r="Z14" s="23"/>
      <c r="AA14" s="33">
        <v>1</v>
      </c>
      <c r="AB14" s="37">
        <f t="shared" si="0"/>
        <v>0.39863600000000005</v>
      </c>
    </row>
    <row r="15" spans="1:28" s="26" customFormat="1">
      <c r="A15" s="27">
        <f t="shared" si="1"/>
        <v>5</v>
      </c>
      <c r="B15" s="25" t="s">
        <v>175</v>
      </c>
      <c r="C15" s="18" t="s">
        <v>49</v>
      </c>
      <c r="D15" s="18" t="s">
        <v>79</v>
      </c>
      <c r="E15" s="18">
        <v>0.38</v>
      </c>
      <c r="F15" s="18" t="s">
        <v>80</v>
      </c>
      <c r="G15" s="18" t="s">
        <v>81</v>
      </c>
      <c r="H15" s="18" t="s">
        <v>52</v>
      </c>
      <c r="I15" s="18">
        <v>2.0832999999999999</v>
      </c>
      <c r="J15" s="18" t="s">
        <v>82</v>
      </c>
      <c r="K15" s="18">
        <v>0</v>
      </c>
      <c r="L15" s="18">
        <v>0</v>
      </c>
      <c r="M15" s="18">
        <v>4</v>
      </c>
      <c r="N15" s="18">
        <v>0</v>
      </c>
      <c r="O15" s="18">
        <v>0</v>
      </c>
      <c r="P15" s="18">
        <v>4</v>
      </c>
      <c r="Q15" s="18">
        <v>0</v>
      </c>
      <c r="R15" s="18">
        <v>0</v>
      </c>
      <c r="S15" s="18">
        <v>0</v>
      </c>
      <c r="T15" s="18">
        <v>4</v>
      </c>
      <c r="U15" s="18">
        <v>0</v>
      </c>
      <c r="V15" s="18">
        <v>51</v>
      </c>
      <c r="W15" s="18"/>
      <c r="X15" s="18"/>
      <c r="Y15" s="18"/>
      <c r="Z15" s="18"/>
      <c r="AA15" s="32">
        <v>1</v>
      </c>
      <c r="AB15" s="37">
        <f t="shared" si="0"/>
        <v>0.1062483</v>
      </c>
    </row>
    <row r="16" spans="1:28" s="26" customFormat="1">
      <c r="A16" s="27">
        <f t="shared" si="1"/>
        <v>6</v>
      </c>
      <c r="B16" s="25" t="s">
        <v>175</v>
      </c>
      <c r="C16" s="22" t="s">
        <v>49</v>
      </c>
      <c r="D16" s="22" t="s">
        <v>64</v>
      </c>
      <c r="E16" s="22">
        <v>0.38</v>
      </c>
      <c r="F16" s="22" t="s">
        <v>83</v>
      </c>
      <c r="G16" s="22" t="s">
        <v>84</v>
      </c>
      <c r="H16" s="22" t="s">
        <v>52</v>
      </c>
      <c r="I16" s="22">
        <v>1.833</v>
      </c>
      <c r="J16" s="22" t="s">
        <v>85</v>
      </c>
      <c r="K16" s="18">
        <v>0</v>
      </c>
      <c r="L16" s="18">
        <v>0</v>
      </c>
      <c r="M16" s="22">
        <v>13</v>
      </c>
      <c r="N16" s="22">
        <v>0</v>
      </c>
      <c r="O16" s="22">
        <v>0</v>
      </c>
      <c r="P16" s="22">
        <v>13</v>
      </c>
      <c r="Q16" s="22">
        <v>0</v>
      </c>
      <c r="R16" s="22">
        <v>0</v>
      </c>
      <c r="S16" s="22">
        <v>0</v>
      </c>
      <c r="T16" s="22">
        <v>13</v>
      </c>
      <c r="U16" s="22">
        <v>0</v>
      </c>
      <c r="V16" s="22">
        <v>19</v>
      </c>
      <c r="W16" s="22"/>
      <c r="X16" s="22"/>
      <c r="Y16" s="22"/>
      <c r="Z16" s="22"/>
      <c r="AA16" s="34">
        <v>1</v>
      </c>
      <c r="AB16" s="37">
        <f t="shared" si="0"/>
        <v>3.4826999999999997E-2</v>
      </c>
    </row>
    <row r="17" spans="1:28" s="26" customFormat="1">
      <c r="A17" s="27">
        <f>A16+1</f>
        <v>7</v>
      </c>
      <c r="B17" s="25" t="s">
        <v>175</v>
      </c>
      <c r="C17" s="18" t="s">
        <v>49</v>
      </c>
      <c r="D17" s="18" t="s">
        <v>53</v>
      </c>
      <c r="E17" s="18">
        <v>0.38</v>
      </c>
      <c r="F17" s="18" t="s">
        <v>86</v>
      </c>
      <c r="G17" s="18" t="s">
        <v>87</v>
      </c>
      <c r="H17" s="18" t="s">
        <v>52</v>
      </c>
      <c r="I17" s="18">
        <v>6.25</v>
      </c>
      <c r="J17" s="18" t="s">
        <v>59</v>
      </c>
      <c r="K17" s="18">
        <v>0</v>
      </c>
      <c r="L17" s="18">
        <v>0</v>
      </c>
      <c r="M17" s="18">
        <v>58</v>
      </c>
      <c r="N17" s="18">
        <v>0</v>
      </c>
      <c r="O17" s="18">
        <v>0</v>
      </c>
      <c r="P17" s="18">
        <v>58</v>
      </c>
      <c r="Q17" s="18">
        <v>0</v>
      </c>
      <c r="R17" s="18">
        <v>0</v>
      </c>
      <c r="S17" s="18">
        <v>0</v>
      </c>
      <c r="T17" s="18">
        <v>58</v>
      </c>
      <c r="U17" s="18">
        <v>0</v>
      </c>
      <c r="V17" s="18">
        <v>45</v>
      </c>
      <c r="W17" s="18"/>
      <c r="X17" s="18"/>
      <c r="Y17" s="18"/>
      <c r="Z17" s="18"/>
      <c r="AA17" s="32">
        <v>1</v>
      </c>
      <c r="AB17" s="37">
        <f t="shared" si="0"/>
        <v>0.28125</v>
      </c>
    </row>
    <row r="18" spans="1:28" s="26" customFormat="1">
      <c r="A18" s="27">
        <f t="shared" si="1"/>
        <v>8</v>
      </c>
      <c r="B18" s="25" t="s">
        <v>175</v>
      </c>
      <c r="C18" s="18" t="s">
        <v>49</v>
      </c>
      <c r="D18" s="18" t="s">
        <v>66</v>
      </c>
      <c r="E18" s="18">
        <v>0.38</v>
      </c>
      <c r="F18" s="18" t="s">
        <v>88</v>
      </c>
      <c r="G18" s="18" t="s">
        <v>89</v>
      </c>
      <c r="H18" s="18" t="s">
        <v>52</v>
      </c>
      <c r="I18" s="18">
        <v>6.75</v>
      </c>
      <c r="J18" s="18" t="s">
        <v>67</v>
      </c>
      <c r="K18" s="18">
        <v>0</v>
      </c>
      <c r="L18" s="18">
        <v>0</v>
      </c>
      <c r="M18" s="18">
        <v>52</v>
      </c>
      <c r="N18" s="18">
        <v>0</v>
      </c>
      <c r="O18" s="18">
        <v>0</v>
      </c>
      <c r="P18" s="18">
        <v>52</v>
      </c>
      <c r="Q18" s="18">
        <v>0</v>
      </c>
      <c r="R18" s="18">
        <v>0</v>
      </c>
      <c r="S18" s="18">
        <v>0</v>
      </c>
      <c r="T18" s="18">
        <v>52</v>
      </c>
      <c r="U18" s="18">
        <v>0</v>
      </c>
      <c r="V18" s="18">
        <v>50</v>
      </c>
      <c r="W18" s="18"/>
      <c r="X18" s="18"/>
      <c r="Y18" s="18"/>
      <c r="Z18" s="18"/>
      <c r="AA18" s="32">
        <v>1</v>
      </c>
      <c r="AB18" s="37">
        <f t="shared" si="0"/>
        <v>0.33750000000000002</v>
      </c>
    </row>
    <row r="19" spans="1:28" s="26" customFormat="1">
      <c r="A19" s="27">
        <f t="shared" si="1"/>
        <v>9</v>
      </c>
      <c r="B19" s="25" t="s">
        <v>175</v>
      </c>
      <c r="C19" s="18" t="s">
        <v>49</v>
      </c>
      <c r="D19" s="18" t="s">
        <v>66</v>
      </c>
      <c r="E19" s="18">
        <v>0.38</v>
      </c>
      <c r="F19" s="18" t="s">
        <v>90</v>
      </c>
      <c r="G19" s="18" t="s">
        <v>91</v>
      </c>
      <c r="H19" s="18" t="s">
        <v>52</v>
      </c>
      <c r="I19" s="18">
        <v>1.167</v>
      </c>
      <c r="J19" s="18" t="s">
        <v>67</v>
      </c>
      <c r="K19" s="18">
        <v>0</v>
      </c>
      <c r="L19" s="18">
        <v>0</v>
      </c>
      <c r="M19" s="18">
        <v>52</v>
      </c>
      <c r="N19" s="18">
        <v>0</v>
      </c>
      <c r="O19" s="18">
        <v>0</v>
      </c>
      <c r="P19" s="18">
        <v>52</v>
      </c>
      <c r="Q19" s="18">
        <v>0</v>
      </c>
      <c r="R19" s="18">
        <v>0</v>
      </c>
      <c r="S19" s="18">
        <v>0</v>
      </c>
      <c r="T19" s="18">
        <v>52</v>
      </c>
      <c r="U19" s="18">
        <v>0</v>
      </c>
      <c r="V19" s="18">
        <v>50</v>
      </c>
      <c r="W19" s="18"/>
      <c r="X19" s="18"/>
      <c r="Y19" s="18"/>
      <c r="Z19" s="18"/>
      <c r="AA19" s="32">
        <v>1</v>
      </c>
      <c r="AB19" s="37">
        <f t="shared" si="0"/>
        <v>5.8349999999999999E-2</v>
      </c>
    </row>
    <row r="20" spans="1:28" s="26" customFormat="1">
      <c r="A20" s="27">
        <f>A19+1</f>
        <v>10</v>
      </c>
      <c r="B20" s="25" t="s">
        <v>175</v>
      </c>
      <c r="C20" s="18" t="s">
        <v>49</v>
      </c>
      <c r="D20" s="18" t="s">
        <v>92</v>
      </c>
      <c r="E20" s="18">
        <v>0.38</v>
      </c>
      <c r="F20" s="18" t="s">
        <v>93</v>
      </c>
      <c r="G20" s="18" t="s">
        <v>94</v>
      </c>
      <c r="H20" s="18" t="s">
        <v>52</v>
      </c>
      <c r="I20" s="18">
        <v>2.25</v>
      </c>
      <c r="J20" s="18" t="s">
        <v>95</v>
      </c>
      <c r="K20" s="18">
        <v>0</v>
      </c>
      <c r="L20" s="18">
        <v>0</v>
      </c>
      <c r="M20" s="18">
        <v>41</v>
      </c>
      <c r="N20" s="18">
        <v>0</v>
      </c>
      <c r="O20" s="18">
        <v>0</v>
      </c>
      <c r="P20" s="18">
        <v>41</v>
      </c>
      <c r="Q20" s="18">
        <v>0</v>
      </c>
      <c r="R20" s="18">
        <v>0</v>
      </c>
      <c r="S20" s="18">
        <v>0</v>
      </c>
      <c r="T20" s="18">
        <v>41</v>
      </c>
      <c r="U20" s="18">
        <v>0</v>
      </c>
      <c r="V20" s="18">
        <v>15</v>
      </c>
      <c r="W20" s="18"/>
      <c r="X20" s="18"/>
      <c r="Y20" s="18"/>
      <c r="Z20" s="18"/>
      <c r="AA20" s="32">
        <v>1</v>
      </c>
      <c r="AB20" s="37">
        <f t="shared" si="0"/>
        <v>3.3750000000000002E-2</v>
      </c>
    </row>
    <row r="21" spans="1:28" s="26" customFormat="1">
      <c r="A21" s="27">
        <f>A20+1</f>
        <v>11</v>
      </c>
      <c r="B21" s="25" t="s">
        <v>175</v>
      </c>
      <c r="C21" s="18" t="s">
        <v>49</v>
      </c>
      <c r="D21" s="18" t="s">
        <v>61</v>
      </c>
      <c r="E21" s="18">
        <v>0.38</v>
      </c>
      <c r="F21" s="18" t="s">
        <v>96</v>
      </c>
      <c r="G21" s="18" t="s">
        <v>97</v>
      </c>
      <c r="H21" s="18" t="s">
        <v>52</v>
      </c>
      <c r="I21" s="18">
        <v>6.75</v>
      </c>
      <c r="J21" s="18" t="s">
        <v>63</v>
      </c>
      <c r="K21" s="18">
        <v>0</v>
      </c>
      <c r="L21" s="18">
        <v>0</v>
      </c>
      <c r="M21" s="18">
        <v>7</v>
      </c>
      <c r="N21" s="18">
        <v>0</v>
      </c>
      <c r="O21" s="18">
        <v>0</v>
      </c>
      <c r="P21" s="18">
        <v>7</v>
      </c>
      <c r="Q21" s="18">
        <v>0</v>
      </c>
      <c r="R21" s="18">
        <v>0</v>
      </c>
      <c r="S21" s="18">
        <v>0</v>
      </c>
      <c r="T21" s="18">
        <v>7</v>
      </c>
      <c r="U21" s="18">
        <v>0</v>
      </c>
      <c r="V21" s="18">
        <v>53</v>
      </c>
      <c r="W21" s="18"/>
      <c r="X21" s="18"/>
      <c r="Y21" s="18"/>
      <c r="Z21" s="18"/>
      <c r="AA21" s="32">
        <v>1</v>
      </c>
      <c r="AB21" s="37">
        <f t="shared" si="0"/>
        <v>0.35775000000000001</v>
      </c>
    </row>
    <row r="22" spans="1:28" s="26" customFormat="1">
      <c r="A22" s="27">
        <f t="shared" si="1"/>
        <v>12</v>
      </c>
      <c r="B22" s="25" t="s">
        <v>175</v>
      </c>
      <c r="C22" s="18" t="s">
        <v>49</v>
      </c>
      <c r="D22" s="18" t="s">
        <v>98</v>
      </c>
      <c r="E22" s="18">
        <v>0.38</v>
      </c>
      <c r="F22" s="18" t="s">
        <v>99</v>
      </c>
      <c r="G22" s="18" t="s">
        <v>100</v>
      </c>
      <c r="H22" s="18" t="s">
        <v>52</v>
      </c>
      <c r="I22" s="18">
        <v>5.383</v>
      </c>
      <c r="J22" s="18" t="s">
        <v>101</v>
      </c>
      <c r="K22" s="18">
        <v>0</v>
      </c>
      <c r="L22" s="18">
        <v>0</v>
      </c>
      <c r="M22" s="18">
        <v>142</v>
      </c>
      <c r="N22" s="18">
        <v>0</v>
      </c>
      <c r="O22" s="18">
        <v>0</v>
      </c>
      <c r="P22" s="18">
        <v>142</v>
      </c>
      <c r="Q22" s="18">
        <v>0</v>
      </c>
      <c r="R22" s="18">
        <v>0</v>
      </c>
      <c r="S22" s="18">
        <v>0</v>
      </c>
      <c r="T22" s="18">
        <v>142</v>
      </c>
      <c r="U22" s="18">
        <v>0</v>
      </c>
      <c r="V22" s="18">
        <v>107</v>
      </c>
      <c r="W22" s="18"/>
      <c r="X22" s="18"/>
      <c r="Y22" s="18"/>
      <c r="Z22" s="18"/>
      <c r="AA22" s="32">
        <v>1</v>
      </c>
      <c r="AB22" s="37">
        <f t="shared" si="0"/>
        <v>0.57598099999999997</v>
      </c>
    </row>
    <row r="23" spans="1:28" s="26" customFormat="1">
      <c r="A23" s="28">
        <f t="shared" si="1"/>
        <v>13</v>
      </c>
      <c r="B23" s="25" t="s">
        <v>175</v>
      </c>
      <c r="C23" s="19" t="s">
        <v>49</v>
      </c>
      <c r="D23" s="19" t="s">
        <v>98</v>
      </c>
      <c r="E23" s="19">
        <v>0.38</v>
      </c>
      <c r="F23" s="19" t="s">
        <v>102</v>
      </c>
      <c r="G23" s="19" t="s">
        <v>103</v>
      </c>
      <c r="H23" s="19" t="s">
        <v>52</v>
      </c>
      <c r="I23" s="19">
        <v>0.46700000000000003</v>
      </c>
      <c r="J23" s="19" t="s">
        <v>104</v>
      </c>
      <c r="K23" s="18">
        <v>0</v>
      </c>
      <c r="L23" s="18">
        <v>0</v>
      </c>
      <c r="M23" s="19">
        <v>11</v>
      </c>
      <c r="N23" s="19">
        <v>0</v>
      </c>
      <c r="O23" s="19">
        <v>0</v>
      </c>
      <c r="P23" s="19">
        <v>11</v>
      </c>
      <c r="Q23" s="19">
        <v>0</v>
      </c>
      <c r="R23" s="19">
        <v>0</v>
      </c>
      <c r="S23" s="19">
        <v>0</v>
      </c>
      <c r="T23" s="19">
        <v>11</v>
      </c>
      <c r="U23" s="19">
        <v>0</v>
      </c>
      <c r="V23" s="19">
        <v>35</v>
      </c>
      <c r="W23" s="19"/>
      <c r="X23" s="19"/>
      <c r="Y23" s="19"/>
      <c r="Z23" s="19"/>
      <c r="AA23" s="35">
        <v>1</v>
      </c>
      <c r="AB23" s="37">
        <f t="shared" si="0"/>
        <v>1.6345000000000002E-2</v>
      </c>
    </row>
    <row r="24" spans="1:28" s="26" customFormat="1">
      <c r="A24" s="28">
        <f t="shared" si="1"/>
        <v>14</v>
      </c>
      <c r="B24" s="25" t="s">
        <v>175</v>
      </c>
      <c r="C24" s="29" t="s">
        <v>49</v>
      </c>
      <c r="D24" s="29" t="s">
        <v>60</v>
      </c>
      <c r="E24" s="29">
        <v>0.38</v>
      </c>
      <c r="F24" s="29" t="s">
        <v>96</v>
      </c>
      <c r="G24" s="29" t="s">
        <v>105</v>
      </c>
      <c r="H24" s="29" t="s">
        <v>52</v>
      </c>
      <c r="I24" s="29">
        <v>7.3330000000000002</v>
      </c>
      <c r="J24" s="29" t="s">
        <v>106</v>
      </c>
      <c r="K24" s="18">
        <v>0</v>
      </c>
      <c r="L24" s="18">
        <v>0</v>
      </c>
      <c r="M24" s="29">
        <v>41</v>
      </c>
      <c r="N24" s="29">
        <v>0</v>
      </c>
      <c r="O24" s="29">
        <v>0</v>
      </c>
      <c r="P24" s="29">
        <v>41</v>
      </c>
      <c r="Q24" s="29">
        <v>0</v>
      </c>
      <c r="R24" s="29">
        <v>0</v>
      </c>
      <c r="S24" s="29">
        <v>0</v>
      </c>
      <c r="T24" s="29">
        <v>41</v>
      </c>
      <c r="U24" s="29">
        <v>0</v>
      </c>
      <c r="V24" s="29">
        <v>39</v>
      </c>
      <c r="W24" s="29"/>
      <c r="X24" s="29"/>
      <c r="Y24" s="30"/>
      <c r="Z24" s="30"/>
      <c r="AA24" s="36">
        <v>1</v>
      </c>
      <c r="AB24" s="37">
        <f t="shared" si="0"/>
        <v>0.28598700000000005</v>
      </c>
    </row>
    <row r="25" spans="1:28" s="26" customFormat="1">
      <c r="A25" s="28">
        <f t="shared" si="1"/>
        <v>15</v>
      </c>
      <c r="B25" s="25" t="s">
        <v>175</v>
      </c>
      <c r="C25" s="29" t="s">
        <v>49</v>
      </c>
      <c r="D25" s="29" t="s">
        <v>60</v>
      </c>
      <c r="E25" s="29">
        <v>0.38</v>
      </c>
      <c r="F25" s="29" t="s">
        <v>107</v>
      </c>
      <c r="G25" s="29" t="s">
        <v>108</v>
      </c>
      <c r="H25" s="29" t="s">
        <v>52</v>
      </c>
      <c r="I25" s="29">
        <v>7.5830000000000002</v>
      </c>
      <c r="J25" s="29" t="s">
        <v>109</v>
      </c>
      <c r="K25" s="18">
        <v>0</v>
      </c>
      <c r="L25" s="18">
        <v>0</v>
      </c>
      <c r="M25" s="29">
        <v>80</v>
      </c>
      <c r="N25" s="29">
        <v>0</v>
      </c>
      <c r="O25" s="29">
        <v>0</v>
      </c>
      <c r="P25" s="29">
        <v>80</v>
      </c>
      <c r="Q25" s="29">
        <v>0</v>
      </c>
      <c r="R25" s="29">
        <v>0</v>
      </c>
      <c r="S25" s="29">
        <v>0</v>
      </c>
      <c r="T25" s="29">
        <v>80</v>
      </c>
      <c r="U25" s="29">
        <v>0</v>
      </c>
      <c r="V25" s="29">
        <v>53</v>
      </c>
      <c r="W25" s="29"/>
      <c r="X25" s="29"/>
      <c r="Y25" s="30"/>
      <c r="Z25" s="30"/>
      <c r="AA25" s="36">
        <v>1</v>
      </c>
      <c r="AB25" s="37">
        <f t="shared" si="0"/>
        <v>0.40189900000000001</v>
      </c>
    </row>
    <row r="26" spans="1:28" s="26" customFormat="1">
      <c r="A26" s="28">
        <f t="shared" si="1"/>
        <v>16</v>
      </c>
      <c r="B26" s="25" t="s">
        <v>175</v>
      </c>
      <c r="C26" s="18" t="s">
        <v>49</v>
      </c>
      <c r="D26" s="18" t="s">
        <v>65</v>
      </c>
      <c r="E26" s="18">
        <v>0.38</v>
      </c>
      <c r="F26" s="18" t="s">
        <v>110</v>
      </c>
      <c r="G26" s="18" t="s">
        <v>111</v>
      </c>
      <c r="H26" s="18" t="s">
        <v>52</v>
      </c>
      <c r="I26" s="18">
        <v>0.91700000000000004</v>
      </c>
      <c r="J26" s="18" t="s">
        <v>65</v>
      </c>
      <c r="K26" s="18">
        <v>0</v>
      </c>
      <c r="L26" s="18">
        <v>0</v>
      </c>
      <c r="M26" s="18">
        <v>108</v>
      </c>
      <c r="N26" s="18">
        <v>0</v>
      </c>
      <c r="O26" s="18">
        <v>0</v>
      </c>
      <c r="P26" s="18">
        <v>108</v>
      </c>
      <c r="Q26" s="18">
        <v>0</v>
      </c>
      <c r="R26" s="18">
        <v>0</v>
      </c>
      <c r="S26" s="18">
        <v>0</v>
      </c>
      <c r="T26" s="18">
        <v>108</v>
      </c>
      <c r="U26" s="18">
        <v>0</v>
      </c>
      <c r="V26" s="18">
        <v>313</v>
      </c>
      <c r="W26" s="18"/>
      <c r="X26" s="18"/>
      <c r="Y26" s="18"/>
      <c r="Z26" s="18"/>
      <c r="AA26" s="32">
        <v>1</v>
      </c>
      <c r="AB26" s="37">
        <f t="shared" si="0"/>
        <v>0.28702100000000003</v>
      </c>
    </row>
    <row r="27" spans="1:28" s="26" customFormat="1">
      <c r="A27" s="28">
        <f t="shared" si="1"/>
        <v>17</v>
      </c>
      <c r="B27" s="25" t="s">
        <v>175</v>
      </c>
      <c r="C27" s="29" t="s">
        <v>49</v>
      </c>
      <c r="D27" s="29" t="s">
        <v>112</v>
      </c>
      <c r="E27" s="29">
        <v>0.38</v>
      </c>
      <c r="F27" s="29" t="s">
        <v>113</v>
      </c>
      <c r="G27" s="29" t="s">
        <v>114</v>
      </c>
      <c r="H27" s="29" t="s">
        <v>52</v>
      </c>
      <c r="I27" s="29">
        <v>2.3330000000000002</v>
      </c>
      <c r="J27" s="29" t="s">
        <v>115</v>
      </c>
      <c r="K27" s="18">
        <v>0</v>
      </c>
      <c r="L27" s="18">
        <v>0</v>
      </c>
      <c r="M27" s="29">
        <v>115</v>
      </c>
      <c r="N27" s="29">
        <v>0</v>
      </c>
      <c r="O27" s="29">
        <v>0</v>
      </c>
      <c r="P27" s="29">
        <v>115</v>
      </c>
      <c r="Q27" s="29">
        <v>0</v>
      </c>
      <c r="R27" s="29">
        <v>0</v>
      </c>
      <c r="S27" s="29">
        <v>0</v>
      </c>
      <c r="T27" s="29">
        <v>115</v>
      </c>
      <c r="U27" s="29">
        <v>0</v>
      </c>
      <c r="V27" s="29">
        <v>114</v>
      </c>
      <c r="W27" s="29"/>
      <c r="X27" s="29"/>
      <c r="Y27" s="30"/>
      <c r="Z27" s="30"/>
      <c r="AA27" s="36">
        <v>1</v>
      </c>
      <c r="AB27" s="37">
        <f t="shared" si="0"/>
        <v>0.26596200000000003</v>
      </c>
    </row>
    <row r="28" spans="1:28" s="26" customFormat="1" ht="60">
      <c r="A28" s="28">
        <f t="shared" si="1"/>
        <v>18</v>
      </c>
      <c r="B28" s="25" t="s">
        <v>175</v>
      </c>
      <c r="C28" s="18" t="s">
        <v>51</v>
      </c>
      <c r="D28" s="18" t="s">
        <v>116</v>
      </c>
      <c r="E28" s="18" t="s">
        <v>54</v>
      </c>
      <c r="F28" s="18" t="s">
        <v>117</v>
      </c>
      <c r="G28" s="18" t="s">
        <v>118</v>
      </c>
      <c r="H28" s="18" t="s">
        <v>50</v>
      </c>
      <c r="I28" s="18">
        <v>0.56999999999999995</v>
      </c>
      <c r="J28" s="18" t="s">
        <v>119</v>
      </c>
      <c r="K28" s="18">
        <v>0</v>
      </c>
      <c r="L28" s="18">
        <v>0</v>
      </c>
      <c r="M28" s="18">
        <v>353</v>
      </c>
      <c r="N28" s="18">
        <v>0</v>
      </c>
      <c r="O28" s="18">
        <v>0</v>
      </c>
      <c r="P28" s="18">
        <v>353</v>
      </c>
      <c r="Q28" s="18">
        <v>0</v>
      </c>
      <c r="R28" s="18">
        <v>0</v>
      </c>
      <c r="S28" s="18">
        <v>2</v>
      </c>
      <c r="T28" s="18">
        <v>351</v>
      </c>
      <c r="U28" s="18">
        <v>0</v>
      </c>
      <c r="V28" s="18">
        <v>451</v>
      </c>
      <c r="W28" s="18"/>
      <c r="X28" s="18">
        <v>72</v>
      </c>
      <c r="Y28" s="18" t="s">
        <v>58</v>
      </c>
      <c r="Z28" s="18" t="s">
        <v>57</v>
      </c>
      <c r="AA28" s="32">
        <v>1</v>
      </c>
      <c r="AB28" s="37">
        <f t="shared" si="0"/>
        <v>0.25707000000000002</v>
      </c>
    </row>
    <row r="29" spans="1:28" s="26" customFormat="1">
      <c r="A29" s="28">
        <f t="shared" si="1"/>
        <v>19</v>
      </c>
      <c r="B29" s="25" t="s">
        <v>175</v>
      </c>
      <c r="C29" s="29" t="s">
        <v>49</v>
      </c>
      <c r="D29" s="29" t="s">
        <v>120</v>
      </c>
      <c r="E29" s="29">
        <v>0.38</v>
      </c>
      <c r="F29" s="29" t="s">
        <v>121</v>
      </c>
      <c r="G29" s="29" t="s">
        <v>122</v>
      </c>
      <c r="H29" s="29" t="s">
        <v>52</v>
      </c>
      <c r="I29" s="29">
        <v>2.2332999999999998</v>
      </c>
      <c r="J29" s="29" t="s">
        <v>123</v>
      </c>
      <c r="K29" s="18">
        <v>0</v>
      </c>
      <c r="L29" s="18">
        <v>0</v>
      </c>
      <c r="M29" s="29">
        <v>12</v>
      </c>
      <c r="N29" s="29">
        <v>0</v>
      </c>
      <c r="O29" s="29">
        <v>0</v>
      </c>
      <c r="P29" s="29">
        <v>12</v>
      </c>
      <c r="Q29" s="29">
        <v>0</v>
      </c>
      <c r="R29" s="29">
        <v>0</v>
      </c>
      <c r="S29" s="29">
        <v>0</v>
      </c>
      <c r="T29" s="29">
        <v>12</v>
      </c>
      <c r="U29" s="29">
        <v>0</v>
      </c>
      <c r="V29" s="29">
        <v>17</v>
      </c>
      <c r="W29" s="29"/>
      <c r="X29" s="29"/>
      <c r="Y29" s="30"/>
      <c r="Z29" s="30"/>
      <c r="AA29" s="36">
        <v>1</v>
      </c>
      <c r="AB29" s="37">
        <f t="shared" si="0"/>
        <v>3.7966099999999996E-2</v>
      </c>
    </row>
    <row r="30" spans="1:28" s="26" customFormat="1">
      <c r="A30" s="28">
        <f t="shared" si="1"/>
        <v>20</v>
      </c>
      <c r="B30" s="25" t="s">
        <v>175</v>
      </c>
      <c r="C30" s="18" t="s">
        <v>49</v>
      </c>
      <c r="D30" s="18" t="s">
        <v>66</v>
      </c>
      <c r="E30" s="18">
        <v>0.38</v>
      </c>
      <c r="F30" s="18" t="s">
        <v>124</v>
      </c>
      <c r="G30" s="18" t="s">
        <v>172</v>
      </c>
      <c r="H30" s="18" t="s">
        <v>52</v>
      </c>
      <c r="I30" s="18">
        <v>5.1660000000000004</v>
      </c>
      <c r="J30" s="18" t="s">
        <v>67</v>
      </c>
      <c r="K30" s="18">
        <v>0</v>
      </c>
      <c r="L30" s="18">
        <v>0</v>
      </c>
      <c r="M30" s="18">
        <v>52</v>
      </c>
      <c r="N30" s="18">
        <v>0</v>
      </c>
      <c r="O30" s="18">
        <v>0</v>
      </c>
      <c r="P30" s="18">
        <v>52</v>
      </c>
      <c r="Q30" s="18">
        <v>0</v>
      </c>
      <c r="R30" s="18">
        <v>0</v>
      </c>
      <c r="S30" s="18">
        <v>0</v>
      </c>
      <c r="T30" s="18">
        <v>52</v>
      </c>
      <c r="U30" s="18">
        <v>0</v>
      </c>
      <c r="V30" s="18">
        <v>50</v>
      </c>
      <c r="W30" s="18"/>
      <c r="X30" s="18"/>
      <c r="Y30" s="18"/>
      <c r="Z30" s="18"/>
      <c r="AA30" s="32">
        <v>1</v>
      </c>
      <c r="AB30" s="37">
        <f t="shared" si="0"/>
        <v>0.25830000000000003</v>
      </c>
    </row>
    <row r="31" spans="1:28" s="26" customFormat="1">
      <c r="A31" s="28">
        <f t="shared" si="1"/>
        <v>21</v>
      </c>
      <c r="B31" s="25" t="s">
        <v>175</v>
      </c>
      <c r="C31" s="29" t="s">
        <v>49</v>
      </c>
      <c r="D31" s="29" t="s">
        <v>68</v>
      </c>
      <c r="E31" s="29">
        <v>0.38</v>
      </c>
      <c r="F31" s="29" t="s">
        <v>125</v>
      </c>
      <c r="G31" s="29" t="s">
        <v>126</v>
      </c>
      <c r="H31" s="29" t="s">
        <v>52</v>
      </c>
      <c r="I31" s="29">
        <v>5.65</v>
      </c>
      <c r="J31" s="29" t="s">
        <v>68</v>
      </c>
      <c r="K31" s="18">
        <v>0</v>
      </c>
      <c r="L31" s="18">
        <v>0</v>
      </c>
      <c r="M31" s="29">
        <v>81</v>
      </c>
      <c r="N31" s="29">
        <v>0</v>
      </c>
      <c r="O31" s="29">
        <v>0</v>
      </c>
      <c r="P31" s="29">
        <v>81</v>
      </c>
      <c r="Q31" s="29">
        <v>0</v>
      </c>
      <c r="R31" s="29">
        <v>0</v>
      </c>
      <c r="S31" s="29">
        <v>0</v>
      </c>
      <c r="T31" s="29">
        <v>81</v>
      </c>
      <c r="U31" s="29">
        <v>0</v>
      </c>
      <c r="V31" s="29">
        <v>27</v>
      </c>
      <c r="W31" s="29"/>
      <c r="X31" s="29"/>
      <c r="Y31" s="30"/>
      <c r="Z31" s="30"/>
      <c r="AA31" s="36">
        <v>1</v>
      </c>
      <c r="AB31" s="37">
        <f t="shared" si="0"/>
        <v>0.15255000000000002</v>
      </c>
    </row>
    <row r="32" spans="1:28" s="26" customFormat="1">
      <c r="A32" s="28">
        <f t="shared" si="1"/>
        <v>22</v>
      </c>
      <c r="B32" s="25" t="s">
        <v>175</v>
      </c>
      <c r="C32" s="29" t="s">
        <v>49</v>
      </c>
      <c r="D32" s="29" t="s">
        <v>61</v>
      </c>
      <c r="E32" s="29">
        <v>0.38</v>
      </c>
      <c r="F32" s="29" t="s">
        <v>127</v>
      </c>
      <c r="G32" s="29" t="s">
        <v>128</v>
      </c>
      <c r="H32" s="29" t="s">
        <v>52</v>
      </c>
      <c r="I32" s="29">
        <v>1.6659999999999999</v>
      </c>
      <c r="J32" s="29" t="s">
        <v>61</v>
      </c>
      <c r="K32" s="18">
        <v>0</v>
      </c>
      <c r="L32" s="18">
        <v>0</v>
      </c>
      <c r="M32" s="29">
        <v>49</v>
      </c>
      <c r="N32" s="29">
        <v>0</v>
      </c>
      <c r="O32" s="29">
        <v>0</v>
      </c>
      <c r="P32" s="29">
        <v>49</v>
      </c>
      <c r="Q32" s="29">
        <v>0</v>
      </c>
      <c r="R32" s="29">
        <v>0</v>
      </c>
      <c r="S32" s="29">
        <v>0</v>
      </c>
      <c r="T32" s="29">
        <v>49</v>
      </c>
      <c r="U32" s="29">
        <v>0</v>
      </c>
      <c r="V32" s="29">
        <v>293</v>
      </c>
      <c r="W32" s="29"/>
      <c r="X32" s="29"/>
      <c r="Y32" s="30"/>
      <c r="Z32" s="30"/>
      <c r="AA32" s="36">
        <v>1</v>
      </c>
      <c r="AB32" s="37">
        <f t="shared" si="0"/>
        <v>0.48813799999999996</v>
      </c>
    </row>
    <row r="33" spans="1:28" s="26" customFormat="1">
      <c r="A33" s="28">
        <f t="shared" si="1"/>
        <v>23</v>
      </c>
      <c r="B33" s="25" t="s">
        <v>175</v>
      </c>
      <c r="C33" s="22" t="s">
        <v>49</v>
      </c>
      <c r="D33" s="22" t="s">
        <v>129</v>
      </c>
      <c r="E33" s="22">
        <v>0.38</v>
      </c>
      <c r="F33" s="22" t="s">
        <v>130</v>
      </c>
      <c r="G33" s="22" t="s">
        <v>131</v>
      </c>
      <c r="H33" s="22" t="s">
        <v>52</v>
      </c>
      <c r="I33" s="22">
        <v>0.35</v>
      </c>
      <c r="J33" s="22" t="s">
        <v>129</v>
      </c>
      <c r="K33" s="18">
        <v>0</v>
      </c>
      <c r="L33" s="18">
        <v>0</v>
      </c>
      <c r="M33" s="22">
        <v>1</v>
      </c>
      <c r="N33" s="22">
        <v>0</v>
      </c>
      <c r="O33" s="22">
        <v>0</v>
      </c>
      <c r="P33" s="22">
        <v>1</v>
      </c>
      <c r="Q33" s="22">
        <v>0</v>
      </c>
      <c r="R33" s="22">
        <v>0</v>
      </c>
      <c r="S33" s="22">
        <v>0</v>
      </c>
      <c r="T33" s="22">
        <v>1</v>
      </c>
      <c r="U33" s="22">
        <v>0</v>
      </c>
      <c r="V33" s="22">
        <v>26</v>
      </c>
      <c r="W33" s="22"/>
      <c r="X33" s="22"/>
      <c r="Y33" s="22"/>
      <c r="Z33" s="22"/>
      <c r="AA33" s="34">
        <v>1</v>
      </c>
      <c r="AB33" s="37">
        <f t="shared" si="0"/>
        <v>9.1000000000000004E-3</v>
      </c>
    </row>
    <row r="34" spans="1:28" s="26" customFormat="1">
      <c r="A34" s="28">
        <f t="shared" si="1"/>
        <v>24</v>
      </c>
      <c r="B34" s="25" t="s">
        <v>175</v>
      </c>
      <c r="C34" s="29" t="s">
        <v>49</v>
      </c>
      <c r="D34" s="29" t="s">
        <v>132</v>
      </c>
      <c r="E34" s="29">
        <v>0.38</v>
      </c>
      <c r="F34" s="29" t="s">
        <v>133</v>
      </c>
      <c r="G34" s="29" t="s">
        <v>134</v>
      </c>
      <c r="H34" s="29" t="s">
        <v>52</v>
      </c>
      <c r="I34" s="29">
        <v>1.167</v>
      </c>
      <c r="J34" s="29" t="s">
        <v>132</v>
      </c>
      <c r="K34" s="18">
        <v>0</v>
      </c>
      <c r="L34" s="18">
        <v>0</v>
      </c>
      <c r="M34" s="29">
        <v>62</v>
      </c>
      <c r="N34" s="29">
        <v>0</v>
      </c>
      <c r="O34" s="29">
        <v>0</v>
      </c>
      <c r="P34" s="29">
        <v>62</v>
      </c>
      <c r="Q34" s="29">
        <v>0</v>
      </c>
      <c r="R34" s="29">
        <v>0</v>
      </c>
      <c r="S34" s="29">
        <v>0</v>
      </c>
      <c r="T34" s="29">
        <v>62</v>
      </c>
      <c r="U34" s="29">
        <v>0</v>
      </c>
      <c r="V34" s="29">
        <v>173</v>
      </c>
      <c r="W34" s="29"/>
      <c r="X34" s="29"/>
      <c r="Y34" s="30"/>
      <c r="Z34" s="30"/>
      <c r="AA34" s="36">
        <v>1</v>
      </c>
      <c r="AB34" s="37">
        <f t="shared" si="0"/>
        <v>0.20189100000000001</v>
      </c>
    </row>
    <row r="35" spans="1:28" s="26" customFormat="1">
      <c r="A35" s="28">
        <f t="shared" si="1"/>
        <v>25</v>
      </c>
      <c r="B35" s="25" t="s">
        <v>175</v>
      </c>
      <c r="C35" s="29" t="s">
        <v>49</v>
      </c>
      <c r="D35" s="29" t="s">
        <v>135</v>
      </c>
      <c r="E35" s="29">
        <v>0.38</v>
      </c>
      <c r="F35" s="29" t="s">
        <v>136</v>
      </c>
      <c r="G35" s="29" t="s">
        <v>137</v>
      </c>
      <c r="H35" s="29" t="s">
        <v>52</v>
      </c>
      <c r="I35" s="29">
        <v>6.6669999999999998</v>
      </c>
      <c r="J35" s="29" t="s">
        <v>135</v>
      </c>
      <c r="K35" s="18">
        <v>0</v>
      </c>
      <c r="L35" s="18">
        <v>0</v>
      </c>
      <c r="M35" s="29">
        <v>212</v>
      </c>
      <c r="N35" s="29">
        <v>0</v>
      </c>
      <c r="O35" s="29">
        <v>0</v>
      </c>
      <c r="P35" s="29">
        <v>212</v>
      </c>
      <c r="Q35" s="29">
        <v>0</v>
      </c>
      <c r="R35" s="29">
        <v>0</v>
      </c>
      <c r="S35" s="29">
        <v>0</v>
      </c>
      <c r="T35" s="29">
        <v>212</v>
      </c>
      <c r="U35" s="29">
        <v>0</v>
      </c>
      <c r="V35" s="29">
        <v>90</v>
      </c>
      <c r="W35" s="29"/>
      <c r="X35" s="29"/>
      <c r="Y35" s="30"/>
      <c r="Z35" s="30"/>
      <c r="AA35" s="36">
        <v>1</v>
      </c>
      <c r="AB35" s="37">
        <f t="shared" si="0"/>
        <v>0.60002999999999995</v>
      </c>
    </row>
    <row r="36" spans="1:28" s="26" customFormat="1">
      <c r="A36" s="28">
        <f t="shared" si="1"/>
        <v>26</v>
      </c>
      <c r="B36" s="25" t="s">
        <v>175</v>
      </c>
      <c r="C36" s="29" t="s">
        <v>49</v>
      </c>
      <c r="D36" s="29" t="s">
        <v>68</v>
      </c>
      <c r="E36" s="29" t="s">
        <v>55</v>
      </c>
      <c r="F36" s="29" t="s">
        <v>138</v>
      </c>
      <c r="G36" s="29" t="s">
        <v>139</v>
      </c>
      <c r="H36" s="29" t="s">
        <v>52</v>
      </c>
      <c r="I36" s="29">
        <v>6</v>
      </c>
      <c r="J36" s="29" t="s">
        <v>68</v>
      </c>
      <c r="K36" s="18">
        <v>0</v>
      </c>
      <c r="L36" s="18">
        <v>0</v>
      </c>
      <c r="M36" s="29">
        <v>81</v>
      </c>
      <c r="N36" s="29">
        <v>0</v>
      </c>
      <c r="O36" s="29">
        <v>0</v>
      </c>
      <c r="P36" s="29">
        <v>81</v>
      </c>
      <c r="Q36" s="29">
        <v>0</v>
      </c>
      <c r="R36" s="29">
        <v>0</v>
      </c>
      <c r="S36" s="29">
        <v>0</v>
      </c>
      <c r="T36" s="29">
        <v>81</v>
      </c>
      <c r="U36" s="29">
        <v>0</v>
      </c>
      <c r="V36" s="29">
        <v>27</v>
      </c>
      <c r="W36" s="29"/>
      <c r="X36" s="29"/>
      <c r="Y36" s="30"/>
      <c r="Z36" s="30"/>
      <c r="AA36" s="36">
        <v>1</v>
      </c>
      <c r="AB36" s="37">
        <f t="shared" si="0"/>
        <v>0.16200000000000001</v>
      </c>
    </row>
    <row r="37" spans="1:28" s="26" customFormat="1">
      <c r="A37" s="28">
        <f t="shared" si="1"/>
        <v>27</v>
      </c>
      <c r="B37" s="25" t="s">
        <v>175</v>
      </c>
      <c r="C37" s="22" t="s">
        <v>49</v>
      </c>
      <c r="D37" s="22" t="s">
        <v>68</v>
      </c>
      <c r="E37" s="29" t="s">
        <v>55</v>
      </c>
      <c r="F37" s="22" t="s">
        <v>140</v>
      </c>
      <c r="G37" s="22" t="s">
        <v>141</v>
      </c>
      <c r="H37" s="22" t="s">
        <v>52</v>
      </c>
      <c r="I37" s="22">
        <v>5</v>
      </c>
      <c r="J37" s="22" t="s">
        <v>68</v>
      </c>
      <c r="K37" s="18">
        <v>0</v>
      </c>
      <c r="L37" s="18">
        <v>0</v>
      </c>
      <c r="M37" s="22">
        <v>81</v>
      </c>
      <c r="N37" s="22">
        <v>0</v>
      </c>
      <c r="O37" s="22">
        <v>0</v>
      </c>
      <c r="P37" s="22">
        <v>81</v>
      </c>
      <c r="Q37" s="22">
        <v>0</v>
      </c>
      <c r="R37" s="22">
        <v>0</v>
      </c>
      <c r="S37" s="22">
        <v>0</v>
      </c>
      <c r="T37" s="22">
        <v>81</v>
      </c>
      <c r="U37" s="22">
        <v>0</v>
      </c>
      <c r="V37" s="22">
        <v>27</v>
      </c>
      <c r="W37" s="22"/>
      <c r="X37" s="22"/>
      <c r="Y37" s="22"/>
      <c r="Z37" s="22"/>
      <c r="AA37" s="34">
        <v>1</v>
      </c>
      <c r="AB37" s="37">
        <f t="shared" si="0"/>
        <v>0.13500000000000001</v>
      </c>
    </row>
    <row r="38" spans="1:28" s="26" customFormat="1" ht="30">
      <c r="A38" s="27">
        <f t="shared" si="1"/>
        <v>28</v>
      </c>
      <c r="B38" s="25" t="s">
        <v>175</v>
      </c>
      <c r="C38" s="18" t="s">
        <v>49</v>
      </c>
      <c r="D38" s="18" t="s">
        <v>142</v>
      </c>
      <c r="E38" s="18" t="s">
        <v>143</v>
      </c>
      <c r="F38" s="18" t="s">
        <v>144</v>
      </c>
      <c r="G38" s="18" t="s">
        <v>145</v>
      </c>
      <c r="H38" s="18" t="s">
        <v>50</v>
      </c>
      <c r="I38" s="18">
        <v>3.83</v>
      </c>
      <c r="J38" s="18" t="s">
        <v>146</v>
      </c>
      <c r="K38" s="18">
        <v>0</v>
      </c>
      <c r="L38" s="18">
        <v>0</v>
      </c>
      <c r="M38" s="18">
        <v>2</v>
      </c>
      <c r="N38" s="18">
        <v>0</v>
      </c>
      <c r="O38" s="18">
        <v>0</v>
      </c>
      <c r="P38" s="18">
        <v>2</v>
      </c>
      <c r="Q38" s="18">
        <v>0</v>
      </c>
      <c r="R38" s="18">
        <v>0</v>
      </c>
      <c r="S38" s="18">
        <v>0</v>
      </c>
      <c r="T38" s="18">
        <v>2</v>
      </c>
      <c r="U38" s="18">
        <v>0</v>
      </c>
      <c r="V38" s="18">
        <v>35</v>
      </c>
      <c r="W38" s="18"/>
      <c r="X38" s="18">
        <v>73</v>
      </c>
      <c r="Y38" s="18" t="s">
        <v>56</v>
      </c>
      <c r="Z38" s="18" t="s">
        <v>57</v>
      </c>
      <c r="AA38" s="32">
        <v>0</v>
      </c>
      <c r="AB38" s="37">
        <f t="shared" si="0"/>
        <v>0.13405</v>
      </c>
    </row>
    <row r="39" spans="1:28" s="26" customFormat="1">
      <c r="A39" s="27">
        <f t="shared" si="1"/>
        <v>29</v>
      </c>
      <c r="B39" s="25" t="s">
        <v>175</v>
      </c>
      <c r="C39" s="18" t="s">
        <v>49</v>
      </c>
      <c r="D39" s="18" t="s">
        <v>147</v>
      </c>
      <c r="E39" s="18" t="s">
        <v>143</v>
      </c>
      <c r="F39" s="18" t="s">
        <v>148</v>
      </c>
      <c r="G39" s="18" t="s">
        <v>149</v>
      </c>
      <c r="H39" s="18" t="s">
        <v>50</v>
      </c>
      <c r="I39" s="18">
        <v>3.7</v>
      </c>
      <c r="J39" s="18" t="s">
        <v>150</v>
      </c>
      <c r="K39" s="18">
        <v>0</v>
      </c>
      <c r="L39" s="18">
        <v>0</v>
      </c>
      <c r="M39" s="18">
        <v>10</v>
      </c>
      <c r="N39" s="18">
        <v>0</v>
      </c>
      <c r="O39" s="18">
        <v>0</v>
      </c>
      <c r="P39" s="18">
        <v>10</v>
      </c>
      <c r="Q39" s="18">
        <v>0</v>
      </c>
      <c r="R39" s="18">
        <v>0</v>
      </c>
      <c r="S39" s="18">
        <v>0</v>
      </c>
      <c r="T39" s="18">
        <v>10</v>
      </c>
      <c r="U39" s="18">
        <v>0</v>
      </c>
      <c r="V39" s="18">
        <v>169</v>
      </c>
      <c r="W39" s="18"/>
      <c r="X39" s="18">
        <v>74</v>
      </c>
      <c r="Y39" s="18" t="s">
        <v>58</v>
      </c>
      <c r="Z39" s="18" t="s">
        <v>57</v>
      </c>
      <c r="AA39" s="32">
        <v>1</v>
      </c>
      <c r="AB39" s="37">
        <f t="shared" si="0"/>
        <v>0.62530000000000008</v>
      </c>
    </row>
    <row r="40" spans="1:28" s="26" customFormat="1">
      <c r="A40" s="27">
        <f t="shared" si="1"/>
        <v>30</v>
      </c>
      <c r="B40" s="25" t="s">
        <v>175</v>
      </c>
      <c r="C40" s="29" t="s">
        <v>49</v>
      </c>
      <c r="D40" s="29" t="s">
        <v>151</v>
      </c>
      <c r="E40" s="29">
        <v>0.38</v>
      </c>
      <c r="F40" s="29" t="s">
        <v>152</v>
      </c>
      <c r="G40" s="29" t="s">
        <v>153</v>
      </c>
      <c r="H40" s="29" t="s">
        <v>52</v>
      </c>
      <c r="I40" s="29">
        <v>1.0832999999999999</v>
      </c>
      <c r="J40" s="29" t="s">
        <v>151</v>
      </c>
      <c r="K40" s="18">
        <v>0</v>
      </c>
      <c r="L40" s="18">
        <v>0</v>
      </c>
      <c r="M40" s="29">
        <v>3</v>
      </c>
      <c r="N40" s="29">
        <v>0</v>
      </c>
      <c r="O40" s="29">
        <v>0</v>
      </c>
      <c r="P40" s="29">
        <v>3</v>
      </c>
      <c r="Q40" s="29">
        <v>0</v>
      </c>
      <c r="R40" s="29">
        <v>0</v>
      </c>
      <c r="S40" s="29">
        <v>0</v>
      </c>
      <c r="T40" s="29">
        <v>3</v>
      </c>
      <c r="U40" s="29">
        <v>0</v>
      </c>
      <c r="V40" s="29">
        <v>107</v>
      </c>
      <c r="W40" s="29"/>
      <c r="X40" s="29"/>
      <c r="Y40" s="30"/>
      <c r="Z40" s="30"/>
      <c r="AA40" s="36">
        <v>1</v>
      </c>
      <c r="AB40" s="37">
        <f t="shared" si="0"/>
        <v>0.11591309999999999</v>
      </c>
    </row>
    <row r="41" spans="1:28" s="26" customFormat="1">
      <c r="A41" s="27">
        <f t="shared" si="1"/>
        <v>31</v>
      </c>
      <c r="B41" s="25" t="s">
        <v>175</v>
      </c>
      <c r="C41" s="29" t="s">
        <v>49</v>
      </c>
      <c r="D41" s="29" t="s">
        <v>154</v>
      </c>
      <c r="E41" s="29">
        <v>0.38</v>
      </c>
      <c r="F41" s="29" t="s">
        <v>155</v>
      </c>
      <c r="G41" s="29" t="s">
        <v>156</v>
      </c>
      <c r="H41" s="29" t="s">
        <v>52</v>
      </c>
      <c r="I41" s="29">
        <v>0.41660000000000003</v>
      </c>
      <c r="J41" s="29" t="s">
        <v>154</v>
      </c>
      <c r="K41" s="18">
        <v>0</v>
      </c>
      <c r="L41" s="18">
        <v>0</v>
      </c>
      <c r="M41" s="29">
        <v>12</v>
      </c>
      <c r="N41" s="29">
        <v>0</v>
      </c>
      <c r="O41" s="29">
        <v>0</v>
      </c>
      <c r="P41" s="29">
        <v>12</v>
      </c>
      <c r="Q41" s="29">
        <v>0</v>
      </c>
      <c r="R41" s="29">
        <v>0</v>
      </c>
      <c r="S41" s="29">
        <v>0</v>
      </c>
      <c r="T41" s="29">
        <v>12</v>
      </c>
      <c r="U41" s="29">
        <v>0</v>
      </c>
      <c r="V41" s="29">
        <v>29</v>
      </c>
      <c r="W41" s="29"/>
      <c r="X41" s="29"/>
      <c r="Y41" s="30"/>
      <c r="Z41" s="30"/>
      <c r="AA41" s="36">
        <v>1</v>
      </c>
      <c r="AB41" s="37">
        <f t="shared" si="0"/>
        <v>1.2081400000000001E-2</v>
      </c>
    </row>
    <row r="42" spans="1:28" s="26" customFormat="1">
      <c r="A42" s="27">
        <f t="shared" si="1"/>
        <v>32</v>
      </c>
      <c r="B42" s="25" t="s">
        <v>175</v>
      </c>
      <c r="C42" s="29" t="s">
        <v>49</v>
      </c>
      <c r="D42" s="29" t="s">
        <v>157</v>
      </c>
      <c r="E42" s="29">
        <v>0.38</v>
      </c>
      <c r="F42" s="29" t="s">
        <v>158</v>
      </c>
      <c r="G42" s="29" t="s">
        <v>159</v>
      </c>
      <c r="H42" s="29" t="s">
        <v>52</v>
      </c>
      <c r="I42" s="29">
        <v>0.75</v>
      </c>
      <c r="J42" s="29" t="s">
        <v>157</v>
      </c>
      <c r="K42" s="18">
        <v>0</v>
      </c>
      <c r="L42" s="18">
        <v>0</v>
      </c>
      <c r="M42" s="29">
        <v>1</v>
      </c>
      <c r="N42" s="29">
        <v>0</v>
      </c>
      <c r="O42" s="29">
        <v>0</v>
      </c>
      <c r="P42" s="29">
        <v>1</v>
      </c>
      <c r="Q42" s="29">
        <v>0</v>
      </c>
      <c r="R42" s="29">
        <v>0</v>
      </c>
      <c r="S42" s="29">
        <v>0</v>
      </c>
      <c r="T42" s="29">
        <v>1</v>
      </c>
      <c r="U42" s="29">
        <v>0</v>
      </c>
      <c r="V42" s="29">
        <v>8</v>
      </c>
      <c r="W42" s="29"/>
      <c r="X42" s="29"/>
      <c r="Y42" s="30"/>
      <c r="Z42" s="30"/>
      <c r="AA42" s="36">
        <v>1</v>
      </c>
      <c r="AB42" s="37">
        <f t="shared" si="0"/>
        <v>6.0000000000000001E-3</v>
      </c>
    </row>
    <row r="43" spans="1:28" s="26" customFormat="1">
      <c r="A43" s="27">
        <f t="shared" si="1"/>
        <v>33</v>
      </c>
      <c r="B43" s="25" t="s">
        <v>175</v>
      </c>
      <c r="C43" s="29" t="s">
        <v>49</v>
      </c>
      <c r="D43" s="29" t="s">
        <v>61</v>
      </c>
      <c r="E43" s="29">
        <v>0.38</v>
      </c>
      <c r="F43" s="29" t="s">
        <v>160</v>
      </c>
      <c r="G43" s="29" t="s">
        <v>161</v>
      </c>
      <c r="H43" s="29" t="s">
        <v>52</v>
      </c>
      <c r="I43" s="29">
        <v>1.4166000000000001</v>
      </c>
      <c r="J43" s="29" t="s">
        <v>61</v>
      </c>
      <c r="K43" s="18">
        <v>0</v>
      </c>
      <c r="L43" s="18">
        <v>0</v>
      </c>
      <c r="M43" s="29">
        <v>49</v>
      </c>
      <c r="N43" s="29">
        <v>0</v>
      </c>
      <c r="O43" s="29">
        <v>0</v>
      </c>
      <c r="P43" s="29">
        <v>49</v>
      </c>
      <c r="Q43" s="29">
        <v>0</v>
      </c>
      <c r="R43" s="29">
        <v>0</v>
      </c>
      <c r="S43" s="29">
        <v>0</v>
      </c>
      <c r="T43" s="29">
        <v>49</v>
      </c>
      <c r="U43" s="29">
        <v>0</v>
      </c>
      <c r="V43" s="29">
        <v>293</v>
      </c>
      <c r="W43" s="29"/>
      <c r="X43" s="29"/>
      <c r="Y43" s="30"/>
      <c r="Z43" s="30"/>
      <c r="AA43" s="36">
        <v>1</v>
      </c>
      <c r="AB43" s="37">
        <f t="shared" si="0"/>
        <v>0.41506380000000004</v>
      </c>
    </row>
    <row r="44" spans="1:28" s="26" customFormat="1">
      <c r="A44" s="27">
        <f t="shared" si="1"/>
        <v>34</v>
      </c>
      <c r="B44" s="25" t="s">
        <v>175</v>
      </c>
      <c r="C44" s="29" t="s">
        <v>49</v>
      </c>
      <c r="D44" s="29" t="s">
        <v>162</v>
      </c>
      <c r="E44" s="29">
        <v>0.38</v>
      </c>
      <c r="F44" s="29" t="s">
        <v>163</v>
      </c>
      <c r="G44" s="29" t="s">
        <v>164</v>
      </c>
      <c r="H44" s="29" t="s">
        <v>52</v>
      </c>
      <c r="I44" s="29">
        <v>4.25</v>
      </c>
      <c r="J44" s="29" t="s">
        <v>162</v>
      </c>
      <c r="K44" s="18">
        <v>0</v>
      </c>
      <c r="L44" s="18">
        <v>0</v>
      </c>
      <c r="M44" s="29">
        <v>9</v>
      </c>
      <c r="N44" s="29">
        <v>0</v>
      </c>
      <c r="O44" s="29">
        <v>0</v>
      </c>
      <c r="P44" s="29">
        <v>9</v>
      </c>
      <c r="Q44" s="29">
        <v>0</v>
      </c>
      <c r="R44" s="29">
        <v>0</v>
      </c>
      <c r="S44" s="29">
        <v>0</v>
      </c>
      <c r="T44" s="29">
        <v>9</v>
      </c>
      <c r="U44" s="29">
        <v>0</v>
      </c>
      <c r="V44" s="29">
        <v>52</v>
      </c>
      <c r="W44" s="29"/>
      <c r="X44" s="29"/>
      <c r="Y44" s="30"/>
      <c r="Z44" s="30"/>
      <c r="AA44" s="36">
        <v>1</v>
      </c>
      <c r="AB44" s="37">
        <f t="shared" si="0"/>
        <v>0.221</v>
      </c>
    </row>
    <row r="45" spans="1:28" s="26" customFormat="1">
      <c r="A45" s="27">
        <f t="shared" si="1"/>
        <v>35</v>
      </c>
      <c r="B45" s="25" t="s">
        <v>175</v>
      </c>
      <c r="C45" s="18" t="s">
        <v>49</v>
      </c>
      <c r="D45" s="18" t="s">
        <v>165</v>
      </c>
      <c r="E45" s="18">
        <v>0.38</v>
      </c>
      <c r="F45" s="18" t="s">
        <v>166</v>
      </c>
      <c r="G45" s="18" t="s">
        <v>167</v>
      </c>
      <c r="H45" s="18" t="s">
        <v>52</v>
      </c>
      <c r="I45" s="18">
        <v>2.25</v>
      </c>
      <c r="J45" s="18" t="s">
        <v>168</v>
      </c>
      <c r="K45" s="18">
        <v>0</v>
      </c>
      <c r="L45" s="18">
        <v>0</v>
      </c>
      <c r="M45" s="18">
        <v>67</v>
      </c>
      <c r="N45" s="18">
        <v>0</v>
      </c>
      <c r="O45" s="18">
        <v>0</v>
      </c>
      <c r="P45" s="18">
        <v>67</v>
      </c>
      <c r="Q45" s="18">
        <v>0</v>
      </c>
      <c r="R45" s="18">
        <v>0</v>
      </c>
      <c r="S45" s="18">
        <v>0</v>
      </c>
      <c r="T45" s="18">
        <v>67</v>
      </c>
      <c r="U45" s="18">
        <v>0</v>
      </c>
      <c r="V45" s="18">
        <v>84</v>
      </c>
      <c r="W45" s="18"/>
      <c r="X45" s="18"/>
      <c r="Y45" s="18"/>
      <c r="Z45" s="18"/>
      <c r="AA45" s="32">
        <v>1</v>
      </c>
      <c r="AB45" s="37">
        <f t="shared" si="0"/>
        <v>0.189</v>
      </c>
    </row>
    <row r="46" spans="1:28" s="26" customFormat="1" ht="30">
      <c r="A46" s="27">
        <f t="shared" si="1"/>
        <v>36</v>
      </c>
      <c r="B46" s="25" t="s">
        <v>175</v>
      </c>
      <c r="C46" s="18" t="s">
        <v>51</v>
      </c>
      <c r="D46" s="18" t="s">
        <v>169</v>
      </c>
      <c r="E46" s="18" t="s">
        <v>54</v>
      </c>
      <c r="F46" s="18" t="s">
        <v>174</v>
      </c>
      <c r="G46" s="18" t="s">
        <v>173</v>
      </c>
      <c r="H46" s="18" t="s">
        <v>50</v>
      </c>
      <c r="I46" s="18">
        <v>0.92</v>
      </c>
      <c r="J46" s="18" t="s">
        <v>170</v>
      </c>
      <c r="K46" s="18"/>
      <c r="L46" s="18"/>
      <c r="M46" s="18">
        <v>47</v>
      </c>
      <c r="N46" s="18">
        <v>0</v>
      </c>
      <c r="O46" s="18">
        <v>0</v>
      </c>
      <c r="P46" s="18">
        <v>47</v>
      </c>
      <c r="Q46" s="18">
        <v>0</v>
      </c>
      <c r="R46" s="18">
        <v>0</v>
      </c>
      <c r="S46" s="18">
        <v>2</v>
      </c>
      <c r="T46" s="18">
        <v>45</v>
      </c>
      <c r="U46" s="18">
        <v>0</v>
      </c>
      <c r="V46" s="18">
        <v>120</v>
      </c>
      <c r="W46" s="18"/>
      <c r="X46" s="18">
        <v>75</v>
      </c>
      <c r="Y46" s="18" t="s">
        <v>171</v>
      </c>
      <c r="Z46" s="18"/>
      <c r="AA46" s="32">
        <v>0</v>
      </c>
      <c r="AB46" s="37">
        <f t="shared" si="0"/>
        <v>0.11040000000000001</v>
      </c>
    </row>
    <row r="47" spans="1:28" s="26" customFormat="1">
      <c r="A47" s="27">
        <f t="shared" si="1"/>
        <v>37</v>
      </c>
      <c r="B47" s="25" t="s">
        <v>175</v>
      </c>
      <c r="C47" s="18" t="s">
        <v>49</v>
      </c>
      <c r="D47" s="18" t="s">
        <v>176</v>
      </c>
      <c r="E47" s="18">
        <v>0.38</v>
      </c>
      <c r="F47" s="18" t="s">
        <v>177</v>
      </c>
      <c r="G47" s="18" t="s">
        <v>178</v>
      </c>
      <c r="H47" s="18" t="s">
        <v>52</v>
      </c>
      <c r="I47" s="18">
        <v>0.96660000000000001</v>
      </c>
      <c r="J47" s="18" t="s">
        <v>176</v>
      </c>
      <c r="K47" s="18">
        <v>0</v>
      </c>
      <c r="L47" s="18">
        <v>0</v>
      </c>
      <c r="M47" s="18">
        <v>28</v>
      </c>
      <c r="N47" s="18">
        <v>0</v>
      </c>
      <c r="O47" s="18">
        <v>0</v>
      </c>
      <c r="P47" s="18">
        <v>28</v>
      </c>
      <c r="Q47" s="18">
        <v>0</v>
      </c>
      <c r="R47" s="18">
        <v>0</v>
      </c>
      <c r="S47" s="18">
        <v>0</v>
      </c>
      <c r="T47" s="18">
        <v>28</v>
      </c>
      <c r="U47" s="18">
        <v>0</v>
      </c>
      <c r="V47" s="18">
        <v>138</v>
      </c>
      <c r="W47" s="18"/>
      <c r="X47" s="18"/>
      <c r="Y47" s="20"/>
      <c r="Z47" s="21"/>
      <c r="AA47" s="32">
        <v>1</v>
      </c>
      <c r="AB47" s="37">
        <f t="shared" si="0"/>
        <v>0.1333908</v>
      </c>
    </row>
    <row r="48" spans="1:28" s="26" customFormat="1">
      <c r="A48" s="27">
        <f t="shared" si="1"/>
        <v>38</v>
      </c>
      <c r="B48" s="25" t="s">
        <v>175</v>
      </c>
      <c r="C48" s="18" t="s">
        <v>49</v>
      </c>
      <c r="D48" s="18" t="s">
        <v>179</v>
      </c>
      <c r="E48" s="18">
        <v>0.38</v>
      </c>
      <c r="F48" s="18" t="s">
        <v>180</v>
      </c>
      <c r="G48" s="18" t="s">
        <v>181</v>
      </c>
      <c r="H48" s="18" t="s">
        <v>52</v>
      </c>
      <c r="I48" s="18">
        <v>0.5</v>
      </c>
      <c r="J48" s="18" t="s">
        <v>179</v>
      </c>
      <c r="K48" s="18">
        <v>0</v>
      </c>
      <c r="L48" s="18">
        <v>0</v>
      </c>
      <c r="M48" s="18">
        <v>2</v>
      </c>
      <c r="N48" s="18">
        <v>0</v>
      </c>
      <c r="O48" s="18">
        <v>0</v>
      </c>
      <c r="P48" s="18">
        <v>2</v>
      </c>
      <c r="Q48" s="18">
        <v>0</v>
      </c>
      <c r="R48" s="18">
        <v>0</v>
      </c>
      <c r="S48" s="18">
        <v>0</v>
      </c>
      <c r="T48" s="18">
        <v>2</v>
      </c>
      <c r="U48" s="18">
        <v>0</v>
      </c>
      <c r="V48" s="18">
        <v>246</v>
      </c>
      <c r="W48" s="18"/>
      <c r="X48" s="18"/>
      <c r="Y48" s="20"/>
      <c r="Z48" s="21"/>
      <c r="AA48" s="32">
        <v>1</v>
      </c>
      <c r="AB48" s="37">
        <f t="shared" si="0"/>
        <v>0.123</v>
      </c>
    </row>
    <row r="49" spans="1:28" s="26" customFormat="1">
      <c r="A49" s="27">
        <f t="shared" si="1"/>
        <v>39</v>
      </c>
      <c r="B49" s="25" t="s">
        <v>175</v>
      </c>
      <c r="C49" s="18" t="s">
        <v>49</v>
      </c>
      <c r="D49" s="18" t="s">
        <v>182</v>
      </c>
      <c r="E49" s="18">
        <v>0.38</v>
      </c>
      <c r="F49" s="18" t="s">
        <v>183</v>
      </c>
      <c r="G49" s="18" t="s">
        <v>184</v>
      </c>
      <c r="H49" s="18" t="s">
        <v>52</v>
      </c>
      <c r="I49" s="18">
        <v>4.7830000000000004</v>
      </c>
      <c r="J49" s="18" t="s">
        <v>185</v>
      </c>
      <c r="K49" s="18">
        <v>0</v>
      </c>
      <c r="L49" s="18">
        <v>0</v>
      </c>
      <c r="M49" s="18">
        <v>79</v>
      </c>
      <c r="N49" s="18">
        <v>0</v>
      </c>
      <c r="O49" s="18">
        <v>0</v>
      </c>
      <c r="P49" s="18">
        <v>79</v>
      </c>
      <c r="Q49" s="18">
        <v>0</v>
      </c>
      <c r="R49" s="18">
        <v>0</v>
      </c>
      <c r="S49" s="18">
        <v>0</v>
      </c>
      <c r="T49" s="18">
        <v>79</v>
      </c>
      <c r="U49" s="18">
        <v>0</v>
      </c>
      <c r="V49" s="18">
        <v>90</v>
      </c>
      <c r="W49" s="18"/>
      <c r="X49" s="18"/>
      <c r="Y49" s="18"/>
      <c r="Z49" s="18"/>
      <c r="AA49" s="32">
        <v>1</v>
      </c>
      <c r="AB49" s="37">
        <f t="shared" si="0"/>
        <v>0.43047000000000002</v>
      </c>
    </row>
    <row r="50" spans="1:28" s="26" customFormat="1">
      <c r="A50" s="27">
        <f t="shared" si="1"/>
        <v>40</v>
      </c>
      <c r="B50" s="25" t="s">
        <v>175</v>
      </c>
      <c r="C50" s="23" t="s">
        <v>49</v>
      </c>
      <c r="D50" s="23" t="s">
        <v>186</v>
      </c>
      <c r="E50" s="23">
        <v>0.38</v>
      </c>
      <c r="F50" s="23" t="s">
        <v>183</v>
      </c>
      <c r="G50" s="23" t="s">
        <v>184</v>
      </c>
      <c r="H50" s="23" t="s">
        <v>52</v>
      </c>
      <c r="I50" s="23">
        <v>4.7830000000000004</v>
      </c>
      <c r="J50" s="23" t="s">
        <v>186</v>
      </c>
      <c r="K50" s="18">
        <v>0</v>
      </c>
      <c r="L50" s="18">
        <v>0</v>
      </c>
      <c r="M50" s="23">
        <v>70</v>
      </c>
      <c r="N50" s="23">
        <v>0</v>
      </c>
      <c r="O50" s="23">
        <v>0</v>
      </c>
      <c r="P50" s="23">
        <v>70</v>
      </c>
      <c r="Q50" s="23">
        <v>0</v>
      </c>
      <c r="R50" s="23">
        <v>0</v>
      </c>
      <c r="S50" s="23">
        <v>0</v>
      </c>
      <c r="T50" s="23">
        <v>70</v>
      </c>
      <c r="U50" s="23">
        <v>0</v>
      </c>
      <c r="V50" s="23">
        <v>84</v>
      </c>
      <c r="W50" s="23"/>
      <c r="X50" s="23"/>
      <c r="Y50" s="23"/>
      <c r="Z50" s="23"/>
      <c r="AA50" s="33">
        <v>1</v>
      </c>
      <c r="AB50" s="37">
        <f t="shared" si="0"/>
        <v>0.40177200000000007</v>
      </c>
    </row>
    <row r="51" spans="1:28" s="26" customFormat="1">
      <c r="A51" s="27">
        <f t="shared" si="1"/>
        <v>41</v>
      </c>
      <c r="B51" s="25" t="s">
        <v>175</v>
      </c>
      <c r="C51" s="18" t="s">
        <v>49</v>
      </c>
      <c r="D51" s="18" t="s">
        <v>179</v>
      </c>
      <c r="E51" s="18">
        <v>0.38</v>
      </c>
      <c r="F51" s="18" t="s">
        <v>187</v>
      </c>
      <c r="G51" s="18" t="s">
        <v>188</v>
      </c>
      <c r="H51" s="18" t="s">
        <v>52</v>
      </c>
      <c r="I51" s="18">
        <v>0.66600000000000004</v>
      </c>
      <c r="J51" s="18" t="s">
        <v>179</v>
      </c>
      <c r="K51" s="18">
        <v>0</v>
      </c>
      <c r="L51" s="18">
        <v>0</v>
      </c>
      <c r="M51" s="18">
        <v>2</v>
      </c>
      <c r="N51" s="18">
        <v>0</v>
      </c>
      <c r="O51" s="18">
        <v>0</v>
      </c>
      <c r="P51" s="18">
        <v>2</v>
      </c>
      <c r="Q51" s="18">
        <v>0</v>
      </c>
      <c r="R51" s="18">
        <v>0</v>
      </c>
      <c r="S51" s="18">
        <v>0</v>
      </c>
      <c r="T51" s="18">
        <v>2</v>
      </c>
      <c r="U51" s="18">
        <v>0</v>
      </c>
      <c r="V51" s="18">
        <v>246</v>
      </c>
      <c r="W51" s="18"/>
      <c r="X51" s="18"/>
      <c r="Y51" s="18"/>
      <c r="Z51" s="18"/>
      <c r="AA51" s="32">
        <v>1</v>
      </c>
      <c r="AB51" s="37">
        <f t="shared" si="0"/>
        <v>0.16383600000000001</v>
      </c>
    </row>
    <row r="52" spans="1:28" s="26" customFormat="1">
      <c r="A52" s="27">
        <f t="shared" si="1"/>
        <v>42</v>
      </c>
      <c r="B52" s="25" t="s">
        <v>175</v>
      </c>
      <c r="C52" s="22" t="s">
        <v>49</v>
      </c>
      <c r="D52" s="22" t="s">
        <v>189</v>
      </c>
      <c r="E52" s="22">
        <v>0.38</v>
      </c>
      <c r="F52" s="22" t="s">
        <v>190</v>
      </c>
      <c r="G52" s="22" t="s">
        <v>191</v>
      </c>
      <c r="H52" s="22" t="s">
        <v>52</v>
      </c>
      <c r="I52" s="22">
        <v>5.75</v>
      </c>
      <c r="J52" s="22" t="s">
        <v>192</v>
      </c>
      <c r="K52" s="18">
        <v>0</v>
      </c>
      <c r="L52" s="18">
        <v>0</v>
      </c>
      <c r="M52" s="22">
        <v>70</v>
      </c>
      <c r="N52" s="22">
        <v>0</v>
      </c>
      <c r="O52" s="22">
        <v>0</v>
      </c>
      <c r="P52" s="22">
        <v>70</v>
      </c>
      <c r="Q52" s="22">
        <v>0</v>
      </c>
      <c r="R52" s="22">
        <v>0</v>
      </c>
      <c r="S52" s="22">
        <v>0</v>
      </c>
      <c r="T52" s="22">
        <v>70</v>
      </c>
      <c r="U52" s="22">
        <v>0</v>
      </c>
      <c r="V52" s="22">
        <v>51</v>
      </c>
      <c r="W52" s="22"/>
      <c r="X52" s="22"/>
      <c r="Y52" s="22"/>
      <c r="Z52" s="22"/>
      <c r="AA52" s="34">
        <v>1</v>
      </c>
      <c r="AB52" s="37">
        <f t="shared" si="0"/>
        <v>0.29325000000000001</v>
      </c>
    </row>
    <row r="53" spans="1:28" s="26" customFormat="1" ht="45">
      <c r="A53" s="27">
        <f t="shared" si="1"/>
        <v>43</v>
      </c>
      <c r="B53" s="25" t="s">
        <v>175</v>
      </c>
      <c r="C53" s="18" t="s">
        <v>51</v>
      </c>
      <c r="D53" s="18" t="s">
        <v>193</v>
      </c>
      <c r="E53" s="18" t="s">
        <v>54</v>
      </c>
      <c r="F53" s="18" t="s">
        <v>194</v>
      </c>
      <c r="G53" s="18" t="s">
        <v>195</v>
      </c>
      <c r="H53" s="18" t="s">
        <v>50</v>
      </c>
      <c r="I53" s="18">
        <v>1.58</v>
      </c>
      <c r="J53" s="18" t="s">
        <v>196</v>
      </c>
      <c r="K53" s="18">
        <v>0</v>
      </c>
      <c r="L53" s="18">
        <v>0</v>
      </c>
      <c r="M53" s="18">
        <v>653</v>
      </c>
      <c r="N53" s="18">
        <v>0</v>
      </c>
      <c r="O53" s="18">
        <v>0</v>
      </c>
      <c r="P53" s="18">
        <v>653</v>
      </c>
      <c r="Q53" s="18">
        <v>0</v>
      </c>
      <c r="R53" s="18">
        <v>0</v>
      </c>
      <c r="S53" s="18">
        <v>0</v>
      </c>
      <c r="T53" s="18">
        <v>653</v>
      </c>
      <c r="U53" s="18">
        <v>0</v>
      </c>
      <c r="V53" s="18">
        <v>633</v>
      </c>
      <c r="W53" s="18"/>
      <c r="X53" s="18">
        <v>76</v>
      </c>
      <c r="Y53" s="18" t="s">
        <v>58</v>
      </c>
      <c r="Z53" s="18" t="s">
        <v>57</v>
      </c>
      <c r="AA53" s="32">
        <v>1</v>
      </c>
      <c r="AB53" s="37">
        <f t="shared" si="0"/>
        <v>1.00014</v>
      </c>
    </row>
    <row r="54" spans="1:28" s="26" customFormat="1" ht="45">
      <c r="A54" s="27">
        <f t="shared" si="1"/>
        <v>44</v>
      </c>
      <c r="B54" s="25" t="s">
        <v>175</v>
      </c>
      <c r="C54" s="18" t="s">
        <v>197</v>
      </c>
      <c r="D54" s="18" t="s">
        <v>198</v>
      </c>
      <c r="E54" s="18" t="s">
        <v>54</v>
      </c>
      <c r="F54" s="18" t="s">
        <v>199</v>
      </c>
      <c r="G54" s="18" t="s">
        <v>200</v>
      </c>
      <c r="H54" s="18" t="s">
        <v>50</v>
      </c>
      <c r="I54" s="18">
        <v>1.1499999999999999</v>
      </c>
      <c r="J54" s="18" t="s">
        <v>201</v>
      </c>
      <c r="K54" s="18">
        <v>0</v>
      </c>
      <c r="L54" s="18">
        <v>0</v>
      </c>
      <c r="M54" s="18">
        <v>27</v>
      </c>
      <c r="N54" s="18">
        <v>0</v>
      </c>
      <c r="O54" s="18">
        <v>0</v>
      </c>
      <c r="P54" s="18">
        <v>27</v>
      </c>
      <c r="Q54" s="18">
        <v>0</v>
      </c>
      <c r="R54" s="18">
        <v>0</v>
      </c>
      <c r="S54" s="18">
        <v>2</v>
      </c>
      <c r="T54" s="18">
        <v>25</v>
      </c>
      <c r="U54" s="18">
        <v>0</v>
      </c>
      <c r="V54" s="18">
        <v>120</v>
      </c>
      <c r="W54" s="18"/>
      <c r="X54" s="18">
        <v>77</v>
      </c>
      <c r="Y54" s="18" t="s">
        <v>56</v>
      </c>
      <c r="Z54" s="18" t="s">
        <v>57</v>
      </c>
      <c r="AA54" s="32">
        <v>0</v>
      </c>
      <c r="AB54" s="37">
        <f t="shared" si="0"/>
        <v>0.13800000000000001</v>
      </c>
    </row>
    <row r="55" spans="1:28" s="26" customFormat="1">
      <c r="A55" s="27">
        <f t="shared" si="1"/>
        <v>45</v>
      </c>
      <c r="B55" s="25" t="s">
        <v>175</v>
      </c>
      <c r="C55" s="18" t="s">
        <v>49</v>
      </c>
      <c r="D55" s="18" t="s">
        <v>186</v>
      </c>
      <c r="E55" s="18">
        <v>0.38</v>
      </c>
      <c r="F55" s="18" t="s">
        <v>202</v>
      </c>
      <c r="G55" s="18" t="s">
        <v>203</v>
      </c>
      <c r="H55" s="18" t="s">
        <v>52</v>
      </c>
      <c r="I55" s="18">
        <v>8.5500000000000007</v>
      </c>
      <c r="J55" s="18" t="s">
        <v>186</v>
      </c>
      <c r="K55" s="18">
        <v>0</v>
      </c>
      <c r="L55" s="18">
        <v>0</v>
      </c>
      <c r="M55" s="18">
        <v>70</v>
      </c>
      <c r="N55" s="18">
        <v>0</v>
      </c>
      <c r="O55" s="18">
        <v>0</v>
      </c>
      <c r="P55" s="18">
        <v>70</v>
      </c>
      <c r="Q55" s="18">
        <v>0</v>
      </c>
      <c r="R55" s="18">
        <v>0</v>
      </c>
      <c r="S55" s="18">
        <v>0</v>
      </c>
      <c r="T55" s="18">
        <v>70</v>
      </c>
      <c r="U55" s="18">
        <v>0</v>
      </c>
      <c r="V55" s="18">
        <v>84</v>
      </c>
      <c r="W55" s="18"/>
      <c r="X55" s="18"/>
      <c r="Y55" s="18"/>
      <c r="Z55" s="18"/>
      <c r="AA55" s="32">
        <v>1</v>
      </c>
      <c r="AB55" s="37">
        <f t="shared" si="0"/>
        <v>0.71820000000000006</v>
      </c>
    </row>
    <row r="56" spans="1:28" s="26" customFormat="1">
      <c r="A56" s="27">
        <f t="shared" si="1"/>
        <v>46</v>
      </c>
      <c r="B56" s="25" t="s">
        <v>175</v>
      </c>
      <c r="C56" s="18" t="s">
        <v>49</v>
      </c>
      <c r="D56" s="18" t="s">
        <v>204</v>
      </c>
      <c r="E56" s="18">
        <v>0.38</v>
      </c>
      <c r="F56" s="18" t="s">
        <v>205</v>
      </c>
      <c r="G56" s="18" t="s">
        <v>206</v>
      </c>
      <c r="H56" s="18" t="s">
        <v>52</v>
      </c>
      <c r="I56" s="18">
        <v>1.5</v>
      </c>
      <c r="J56" s="18" t="s">
        <v>204</v>
      </c>
      <c r="K56" s="18">
        <v>0</v>
      </c>
      <c r="L56" s="18">
        <v>0</v>
      </c>
      <c r="M56" s="18">
        <v>30</v>
      </c>
      <c r="N56" s="18">
        <v>0</v>
      </c>
      <c r="O56" s="18">
        <v>0</v>
      </c>
      <c r="P56" s="18">
        <v>30</v>
      </c>
      <c r="Q56" s="18">
        <v>0</v>
      </c>
      <c r="R56" s="18">
        <v>0</v>
      </c>
      <c r="S56" s="18">
        <v>0</v>
      </c>
      <c r="T56" s="18">
        <v>30</v>
      </c>
      <c r="U56" s="18">
        <v>0</v>
      </c>
      <c r="V56" s="18">
        <v>167</v>
      </c>
      <c r="W56" s="18"/>
      <c r="X56" s="18"/>
      <c r="Y56" s="18"/>
      <c r="Z56" s="18"/>
      <c r="AA56" s="32">
        <v>1</v>
      </c>
      <c r="AB56" s="37">
        <f t="shared" si="0"/>
        <v>0.2505</v>
      </c>
    </row>
    <row r="57" spans="1:28" s="26" customFormat="1">
      <c r="A57" s="27">
        <f t="shared" si="1"/>
        <v>47</v>
      </c>
      <c r="B57" s="25" t="s">
        <v>175</v>
      </c>
      <c r="C57" s="18" t="s">
        <v>49</v>
      </c>
      <c r="D57" s="18" t="s">
        <v>207</v>
      </c>
      <c r="E57" s="18">
        <v>0.38</v>
      </c>
      <c r="F57" s="18" t="s">
        <v>208</v>
      </c>
      <c r="G57" s="18" t="s">
        <v>206</v>
      </c>
      <c r="H57" s="18" t="s">
        <v>52</v>
      </c>
      <c r="I57" s="18">
        <v>0.83299999999999996</v>
      </c>
      <c r="J57" s="18" t="s">
        <v>207</v>
      </c>
      <c r="K57" s="18">
        <v>0</v>
      </c>
      <c r="L57" s="18">
        <v>0</v>
      </c>
      <c r="M57" s="18">
        <v>10</v>
      </c>
      <c r="N57" s="18">
        <v>0</v>
      </c>
      <c r="O57" s="18">
        <v>0</v>
      </c>
      <c r="P57" s="18">
        <v>10</v>
      </c>
      <c r="Q57" s="18">
        <v>0</v>
      </c>
      <c r="R57" s="18">
        <v>0</v>
      </c>
      <c r="S57" s="18">
        <v>0</v>
      </c>
      <c r="T57" s="18">
        <v>10</v>
      </c>
      <c r="U57" s="18">
        <v>0</v>
      </c>
      <c r="V57" s="18">
        <v>81</v>
      </c>
      <c r="W57" s="18"/>
      <c r="X57" s="18"/>
      <c r="Y57" s="18"/>
      <c r="Z57" s="18"/>
      <c r="AA57" s="32">
        <v>1</v>
      </c>
      <c r="AB57" s="37">
        <f t="shared" si="0"/>
        <v>6.7473000000000005E-2</v>
      </c>
    </row>
    <row r="58" spans="1:28" s="26" customFormat="1">
      <c r="A58" s="27">
        <f t="shared" si="1"/>
        <v>48</v>
      </c>
      <c r="B58" s="25" t="s">
        <v>175</v>
      </c>
      <c r="C58" s="18" t="s">
        <v>49</v>
      </c>
      <c r="D58" s="18" t="s">
        <v>209</v>
      </c>
      <c r="E58" s="18">
        <v>0.38</v>
      </c>
      <c r="F58" s="18" t="s">
        <v>210</v>
      </c>
      <c r="G58" s="18" t="s">
        <v>211</v>
      </c>
      <c r="H58" s="18" t="s">
        <v>52</v>
      </c>
      <c r="I58" s="18">
        <v>0.33300000000000002</v>
      </c>
      <c r="J58" s="18" t="s">
        <v>212</v>
      </c>
      <c r="K58" s="18">
        <v>0</v>
      </c>
      <c r="L58" s="18">
        <v>0</v>
      </c>
      <c r="M58" s="18">
        <v>18</v>
      </c>
      <c r="N58" s="18">
        <v>0</v>
      </c>
      <c r="O58" s="18">
        <v>0</v>
      </c>
      <c r="P58" s="18">
        <v>18</v>
      </c>
      <c r="Q58" s="18">
        <v>0</v>
      </c>
      <c r="R58" s="18">
        <v>0</v>
      </c>
      <c r="S58" s="18">
        <v>0</v>
      </c>
      <c r="T58" s="18">
        <v>18</v>
      </c>
      <c r="U58" s="18">
        <v>0</v>
      </c>
      <c r="V58" s="18">
        <v>20</v>
      </c>
      <c r="W58" s="18"/>
      <c r="X58" s="18"/>
      <c r="Y58" s="18"/>
      <c r="Z58" s="18"/>
      <c r="AA58" s="32">
        <v>1</v>
      </c>
      <c r="AB58" s="37">
        <f t="shared" si="0"/>
        <v>6.6600000000000001E-3</v>
      </c>
    </row>
    <row r="59" spans="1:28" s="26" customFormat="1">
      <c r="A59" s="27">
        <f t="shared" si="1"/>
        <v>49</v>
      </c>
      <c r="B59" s="25" t="s">
        <v>175</v>
      </c>
      <c r="C59" s="19" t="s">
        <v>49</v>
      </c>
      <c r="D59" s="19" t="s">
        <v>213</v>
      </c>
      <c r="E59" s="19">
        <v>0.38</v>
      </c>
      <c r="F59" s="19" t="s">
        <v>214</v>
      </c>
      <c r="G59" s="19" t="s">
        <v>215</v>
      </c>
      <c r="H59" s="19" t="s">
        <v>52</v>
      </c>
      <c r="I59" s="19">
        <v>1.75</v>
      </c>
      <c r="J59" s="19" t="s">
        <v>213</v>
      </c>
      <c r="K59" s="18">
        <v>0</v>
      </c>
      <c r="L59" s="18">
        <v>0</v>
      </c>
      <c r="M59" s="19">
        <v>2</v>
      </c>
      <c r="N59" s="19">
        <v>0</v>
      </c>
      <c r="O59" s="19">
        <v>0</v>
      </c>
      <c r="P59" s="19">
        <v>2</v>
      </c>
      <c r="Q59" s="19">
        <v>0</v>
      </c>
      <c r="R59" s="19">
        <v>0</v>
      </c>
      <c r="S59" s="19">
        <v>0</v>
      </c>
      <c r="T59" s="19">
        <v>2</v>
      </c>
      <c r="U59" s="19">
        <v>0</v>
      </c>
      <c r="V59" s="19">
        <v>267</v>
      </c>
      <c r="W59" s="19"/>
      <c r="X59" s="19"/>
      <c r="Y59" s="19"/>
      <c r="Z59" s="19"/>
      <c r="AA59" s="35">
        <v>1</v>
      </c>
      <c r="AB59" s="37">
        <f t="shared" si="0"/>
        <v>0.46725</v>
      </c>
    </row>
    <row r="60" spans="1:28" s="26" customFormat="1">
      <c r="A60" s="27">
        <f t="shared" si="1"/>
        <v>50</v>
      </c>
      <c r="B60" s="25" t="s">
        <v>175</v>
      </c>
      <c r="C60" s="29" t="s">
        <v>49</v>
      </c>
      <c r="D60" s="29" t="s">
        <v>216</v>
      </c>
      <c r="E60" s="29">
        <v>0.38</v>
      </c>
      <c r="F60" s="29" t="s">
        <v>217</v>
      </c>
      <c r="G60" s="29" t="s">
        <v>218</v>
      </c>
      <c r="H60" s="29" t="s">
        <v>52</v>
      </c>
      <c r="I60" s="29">
        <v>1.4166000000000001</v>
      </c>
      <c r="J60" s="29" t="s">
        <v>216</v>
      </c>
      <c r="K60" s="18">
        <v>0</v>
      </c>
      <c r="L60" s="18">
        <v>0</v>
      </c>
      <c r="M60" s="29">
        <v>81</v>
      </c>
      <c r="N60" s="29">
        <v>0</v>
      </c>
      <c r="O60" s="29">
        <v>0</v>
      </c>
      <c r="P60" s="29">
        <v>81</v>
      </c>
      <c r="Q60" s="29">
        <v>0</v>
      </c>
      <c r="R60" s="29">
        <v>0</v>
      </c>
      <c r="S60" s="29">
        <v>0</v>
      </c>
      <c r="T60" s="29">
        <v>81</v>
      </c>
      <c r="U60" s="29">
        <v>0</v>
      </c>
      <c r="V60" s="29">
        <v>300</v>
      </c>
      <c r="W60" s="29"/>
      <c r="X60" s="29"/>
      <c r="Y60" s="30"/>
      <c r="Z60" s="30"/>
      <c r="AA60" s="36">
        <v>1</v>
      </c>
      <c r="AB60" s="37">
        <f t="shared" si="0"/>
        <v>0.42498000000000002</v>
      </c>
    </row>
    <row r="61" spans="1:28" s="26" customFormat="1">
      <c r="A61" s="27">
        <f t="shared" si="1"/>
        <v>51</v>
      </c>
      <c r="B61" s="25" t="s">
        <v>175</v>
      </c>
      <c r="C61" s="29" t="s">
        <v>49</v>
      </c>
      <c r="D61" s="29" t="s">
        <v>112</v>
      </c>
      <c r="E61" s="29">
        <v>0.38</v>
      </c>
      <c r="F61" s="29" t="s">
        <v>219</v>
      </c>
      <c r="G61" s="29" t="s">
        <v>220</v>
      </c>
      <c r="H61" s="29" t="s">
        <v>52</v>
      </c>
      <c r="I61" s="29">
        <v>0.95</v>
      </c>
      <c r="J61" s="29" t="s">
        <v>221</v>
      </c>
      <c r="K61" s="18">
        <v>0</v>
      </c>
      <c r="L61" s="18">
        <v>0</v>
      </c>
      <c r="M61" s="29">
        <v>57</v>
      </c>
      <c r="N61" s="29">
        <v>0</v>
      </c>
      <c r="O61" s="29">
        <v>0</v>
      </c>
      <c r="P61" s="29">
        <v>57</v>
      </c>
      <c r="Q61" s="29">
        <v>0</v>
      </c>
      <c r="R61" s="29">
        <v>0</v>
      </c>
      <c r="S61" s="29">
        <v>0</v>
      </c>
      <c r="T61" s="29">
        <v>57</v>
      </c>
      <c r="U61" s="29">
        <v>0</v>
      </c>
      <c r="V61" s="29">
        <v>76</v>
      </c>
      <c r="W61" s="29"/>
      <c r="X61" s="29"/>
      <c r="Y61" s="30"/>
      <c r="Z61" s="30"/>
      <c r="AA61" s="36">
        <v>1</v>
      </c>
      <c r="AB61" s="37">
        <f t="shared" si="0"/>
        <v>7.22E-2</v>
      </c>
    </row>
    <row r="62" spans="1:28" s="26" customFormat="1">
      <c r="A62" s="27">
        <f t="shared" si="1"/>
        <v>52</v>
      </c>
      <c r="B62" s="25" t="s">
        <v>175</v>
      </c>
      <c r="C62" s="18" t="s">
        <v>49</v>
      </c>
      <c r="D62" s="18" t="s">
        <v>222</v>
      </c>
      <c r="E62" s="18">
        <v>0.38</v>
      </c>
      <c r="F62" s="18" t="s">
        <v>223</v>
      </c>
      <c r="G62" s="18" t="s">
        <v>224</v>
      </c>
      <c r="H62" s="18" t="s">
        <v>52</v>
      </c>
      <c r="I62" s="18">
        <v>0.53300000000000003</v>
      </c>
      <c r="J62" s="18" t="s">
        <v>222</v>
      </c>
      <c r="K62" s="18">
        <v>0</v>
      </c>
      <c r="L62" s="18">
        <v>0</v>
      </c>
      <c r="M62" s="18">
        <v>2</v>
      </c>
      <c r="N62" s="18">
        <v>0</v>
      </c>
      <c r="O62" s="18">
        <v>0</v>
      </c>
      <c r="P62" s="18">
        <v>2</v>
      </c>
      <c r="Q62" s="18">
        <v>0</v>
      </c>
      <c r="R62" s="18">
        <v>0</v>
      </c>
      <c r="S62" s="18">
        <v>0</v>
      </c>
      <c r="T62" s="18">
        <v>2</v>
      </c>
      <c r="U62" s="18">
        <v>0</v>
      </c>
      <c r="V62" s="18">
        <v>4</v>
      </c>
      <c r="W62" s="18"/>
      <c r="X62" s="18"/>
      <c r="Y62" s="18"/>
      <c r="Z62" s="18"/>
      <c r="AA62" s="32">
        <v>1</v>
      </c>
      <c r="AB62" s="37">
        <f t="shared" si="0"/>
        <v>2.1320000000000002E-3</v>
      </c>
    </row>
    <row r="63" spans="1:28" s="26" customFormat="1" ht="45">
      <c r="A63" s="27">
        <f t="shared" si="1"/>
        <v>53</v>
      </c>
      <c r="B63" s="25" t="s">
        <v>175</v>
      </c>
      <c r="C63" s="18" t="s">
        <v>51</v>
      </c>
      <c r="D63" s="18" t="s">
        <v>225</v>
      </c>
      <c r="E63" s="18" t="s">
        <v>54</v>
      </c>
      <c r="F63" s="18" t="s">
        <v>226</v>
      </c>
      <c r="G63" s="18" t="s">
        <v>227</v>
      </c>
      <c r="H63" s="18" t="s">
        <v>50</v>
      </c>
      <c r="I63" s="18">
        <v>0.5</v>
      </c>
      <c r="J63" s="18" t="s">
        <v>228</v>
      </c>
      <c r="K63" s="18">
        <v>0</v>
      </c>
      <c r="L63" s="18">
        <v>0</v>
      </c>
      <c r="M63" s="18">
        <v>126</v>
      </c>
      <c r="N63" s="18">
        <v>0</v>
      </c>
      <c r="O63" s="18">
        <v>0</v>
      </c>
      <c r="P63" s="18">
        <v>126</v>
      </c>
      <c r="Q63" s="18">
        <v>0</v>
      </c>
      <c r="R63" s="18">
        <v>0</v>
      </c>
      <c r="S63" s="18">
        <v>2</v>
      </c>
      <c r="T63" s="18">
        <v>124</v>
      </c>
      <c r="U63" s="18">
        <v>0</v>
      </c>
      <c r="V63" s="18">
        <v>439</v>
      </c>
      <c r="W63" s="18"/>
      <c r="X63" s="18">
        <v>78</v>
      </c>
      <c r="Y63" s="18" t="s">
        <v>229</v>
      </c>
      <c r="Z63" s="18" t="s">
        <v>57</v>
      </c>
      <c r="AA63" s="32">
        <v>0</v>
      </c>
      <c r="AB63" s="37">
        <f t="shared" si="0"/>
        <v>0.2195</v>
      </c>
    </row>
    <row r="64" spans="1:28" s="26" customFormat="1" ht="45">
      <c r="A64" s="27">
        <f t="shared" si="1"/>
        <v>54</v>
      </c>
      <c r="B64" s="25" t="s">
        <v>175</v>
      </c>
      <c r="C64" s="18" t="s">
        <v>51</v>
      </c>
      <c r="D64" s="18" t="s">
        <v>230</v>
      </c>
      <c r="E64" s="18" t="s">
        <v>54</v>
      </c>
      <c r="F64" s="18" t="s">
        <v>231</v>
      </c>
      <c r="G64" s="18" t="s">
        <v>232</v>
      </c>
      <c r="H64" s="18" t="s">
        <v>50</v>
      </c>
      <c r="I64" s="18">
        <v>1.1299999999999999</v>
      </c>
      <c r="J64" s="18" t="s">
        <v>233</v>
      </c>
      <c r="K64" s="18">
        <v>0</v>
      </c>
      <c r="L64" s="18">
        <v>0</v>
      </c>
      <c r="M64" s="18">
        <v>261</v>
      </c>
      <c r="N64" s="18">
        <v>0</v>
      </c>
      <c r="O64" s="18">
        <v>0</v>
      </c>
      <c r="P64" s="18">
        <v>261</v>
      </c>
      <c r="Q64" s="18">
        <v>0</v>
      </c>
      <c r="R64" s="18">
        <v>0</v>
      </c>
      <c r="S64" s="18">
        <v>0</v>
      </c>
      <c r="T64" s="18">
        <v>261</v>
      </c>
      <c r="U64" s="18">
        <v>0</v>
      </c>
      <c r="V64" s="18">
        <v>211</v>
      </c>
      <c r="W64" s="18"/>
      <c r="X64" s="18">
        <v>79</v>
      </c>
      <c r="Y64" s="18" t="s">
        <v>58</v>
      </c>
      <c r="Z64" s="18" t="s">
        <v>57</v>
      </c>
      <c r="AA64" s="32">
        <v>1</v>
      </c>
      <c r="AB64" s="37">
        <f t="shared" si="0"/>
        <v>0.23842999999999998</v>
      </c>
    </row>
    <row r="65" spans="1:28" s="26" customFormat="1">
      <c r="A65" s="27">
        <f t="shared" si="1"/>
        <v>55</v>
      </c>
      <c r="B65" s="25" t="s">
        <v>175</v>
      </c>
      <c r="C65" s="18" t="s">
        <v>49</v>
      </c>
      <c r="D65" s="18" t="s">
        <v>234</v>
      </c>
      <c r="E65" s="18">
        <v>0.38</v>
      </c>
      <c r="F65" s="18" t="s">
        <v>235</v>
      </c>
      <c r="G65" s="18" t="s">
        <v>236</v>
      </c>
      <c r="H65" s="18" t="s">
        <v>52</v>
      </c>
      <c r="I65" s="18">
        <v>0.75</v>
      </c>
      <c r="J65" s="18" t="s">
        <v>234</v>
      </c>
      <c r="K65" s="18">
        <v>0</v>
      </c>
      <c r="L65" s="18">
        <v>0</v>
      </c>
      <c r="M65" s="18">
        <v>1</v>
      </c>
      <c r="N65" s="18">
        <v>0</v>
      </c>
      <c r="O65" s="18">
        <v>0</v>
      </c>
      <c r="P65" s="18">
        <v>1</v>
      </c>
      <c r="Q65" s="18">
        <v>0</v>
      </c>
      <c r="R65" s="18">
        <v>0</v>
      </c>
      <c r="S65" s="18">
        <v>0</v>
      </c>
      <c r="T65" s="18">
        <v>1</v>
      </c>
      <c r="U65" s="18">
        <v>0</v>
      </c>
      <c r="V65" s="18">
        <v>33</v>
      </c>
      <c r="W65" s="18"/>
      <c r="X65" s="18"/>
      <c r="Y65" s="18"/>
      <c r="Z65" s="18"/>
      <c r="AA65" s="32">
        <v>1</v>
      </c>
      <c r="AB65" s="37">
        <f t="shared" si="0"/>
        <v>2.4750000000000001E-2</v>
      </c>
    </row>
    <row r="66" spans="1:28" s="26" customFormat="1">
      <c r="A66" s="27">
        <f t="shared" si="1"/>
        <v>56</v>
      </c>
      <c r="B66" s="25" t="s">
        <v>175</v>
      </c>
      <c r="C66" s="29" t="s">
        <v>49</v>
      </c>
      <c r="D66" s="29" t="s">
        <v>61</v>
      </c>
      <c r="E66" s="29">
        <v>0.38</v>
      </c>
      <c r="F66" s="29" t="s">
        <v>237</v>
      </c>
      <c r="G66" s="29" t="s">
        <v>238</v>
      </c>
      <c r="H66" s="29" t="s">
        <v>52</v>
      </c>
      <c r="I66" s="29">
        <v>2</v>
      </c>
      <c r="J66" s="29" t="s">
        <v>61</v>
      </c>
      <c r="K66" s="18">
        <v>0</v>
      </c>
      <c r="L66" s="18">
        <v>0</v>
      </c>
      <c r="M66" s="29">
        <v>49</v>
      </c>
      <c r="N66" s="29">
        <v>0</v>
      </c>
      <c r="O66" s="29">
        <v>0</v>
      </c>
      <c r="P66" s="29">
        <v>49</v>
      </c>
      <c r="Q66" s="29">
        <v>0</v>
      </c>
      <c r="R66" s="29">
        <v>0</v>
      </c>
      <c r="S66" s="29">
        <v>0</v>
      </c>
      <c r="T66" s="29">
        <v>49</v>
      </c>
      <c r="U66" s="29">
        <v>0</v>
      </c>
      <c r="V66" s="29">
        <v>293</v>
      </c>
      <c r="W66" s="29"/>
      <c r="X66" s="29"/>
      <c r="Y66" s="30"/>
      <c r="Z66" s="30"/>
      <c r="AA66" s="36">
        <v>1</v>
      </c>
      <c r="AB66" s="37">
        <f t="shared" si="0"/>
        <v>0.58599999999999997</v>
      </c>
    </row>
    <row r="67" spans="1:28" s="26" customFormat="1">
      <c r="A67" s="27">
        <f t="shared" si="1"/>
        <v>57</v>
      </c>
      <c r="B67" s="25" t="s">
        <v>175</v>
      </c>
      <c r="C67" s="29" t="s">
        <v>197</v>
      </c>
      <c r="D67" s="29" t="s">
        <v>239</v>
      </c>
      <c r="E67" s="29">
        <v>0.38</v>
      </c>
      <c r="F67" s="29" t="s">
        <v>240</v>
      </c>
      <c r="G67" s="29" t="s">
        <v>241</v>
      </c>
      <c r="H67" s="29" t="s">
        <v>52</v>
      </c>
      <c r="I67" s="29">
        <v>1.35</v>
      </c>
      <c r="J67" s="29" t="s">
        <v>239</v>
      </c>
      <c r="K67" s="18">
        <v>0</v>
      </c>
      <c r="L67" s="18">
        <v>0</v>
      </c>
      <c r="M67" s="29">
        <v>45</v>
      </c>
      <c r="N67" s="29">
        <v>0</v>
      </c>
      <c r="O67" s="29">
        <v>0</v>
      </c>
      <c r="P67" s="29">
        <v>45</v>
      </c>
      <c r="Q67" s="29">
        <v>0</v>
      </c>
      <c r="R67" s="29">
        <v>0</v>
      </c>
      <c r="S67" s="29">
        <v>0</v>
      </c>
      <c r="T67" s="29">
        <v>45</v>
      </c>
      <c r="U67" s="29">
        <v>0</v>
      </c>
      <c r="V67" s="29">
        <v>135</v>
      </c>
      <c r="W67" s="29"/>
      <c r="X67" s="29"/>
      <c r="Y67" s="30"/>
      <c r="Z67" s="30"/>
      <c r="AA67" s="36">
        <v>1</v>
      </c>
      <c r="AB67" s="37">
        <f t="shared" si="0"/>
        <v>0.18225</v>
      </c>
    </row>
    <row r="68" spans="1:28" s="26" customFormat="1">
      <c r="A68" s="27">
        <f t="shared" si="1"/>
        <v>58</v>
      </c>
      <c r="B68" s="25" t="s">
        <v>175</v>
      </c>
      <c r="C68" s="29" t="s">
        <v>49</v>
      </c>
      <c r="D68" s="29" t="s">
        <v>242</v>
      </c>
      <c r="E68" s="29">
        <v>0.38</v>
      </c>
      <c r="F68" s="29" t="s">
        <v>243</v>
      </c>
      <c r="G68" s="29" t="s">
        <v>244</v>
      </c>
      <c r="H68" s="29" t="s">
        <v>52</v>
      </c>
      <c r="I68" s="29">
        <v>0.36699999999999999</v>
      </c>
      <c r="J68" s="29" t="s">
        <v>242</v>
      </c>
      <c r="K68" s="18">
        <v>0</v>
      </c>
      <c r="L68" s="18">
        <v>0</v>
      </c>
      <c r="M68" s="29">
        <v>12</v>
      </c>
      <c r="N68" s="29">
        <v>0</v>
      </c>
      <c r="O68" s="29">
        <v>0</v>
      </c>
      <c r="P68" s="29">
        <v>12</v>
      </c>
      <c r="Q68" s="29">
        <v>0</v>
      </c>
      <c r="R68" s="29">
        <v>0</v>
      </c>
      <c r="S68" s="29">
        <v>0</v>
      </c>
      <c r="T68" s="29">
        <v>12</v>
      </c>
      <c r="U68" s="29">
        <v>0</v>
      </c>
      <c r="V68" s="29">
        <v>30</v>
      </c>
      <c r="W68" s="29"/>
      <c r="X68" s="29"/>
      <c r="Y68" s="30"/>
      <c r="Z68" s="30"/>
      <c r="AA68" s="36">
        <v>1</v>
      </c>
      <c r="AB68" s="37">
        <f t="shared" si="0"/>
        <v>1.1009999999999999E-2</v>
      </c>
    </row>
    <row r="69" spans="1:28" s="26" customFormat="1">
      <c r="A69" s="27">
        <f t="shared" si="1"/>
        <v>59</v>
      </c>
      <c r="B69" s="25" t="s">
        <v>175</v>
      </c>
      <c r="C69" s="22" t="s">
        <v>49</v>
      </c>
      <c r="D69" s="22" t="s">
        <v>65</v>
      </c>
      <c r="E69" s="22">
        <v>0.38</v>
      </c>
      <c r="F69" s="22" t="s">
        <v>245</v>
      </c>
      <c r="G69" s="22" t="s">
        <v>246</v>
      </c>
      <c r="H69" s="22" t="s">
        <v>52</v>
      </c>
      <c r="I69" s="22">
        <v>0.83299999999999996</v>
      </c>
      <c r="J69" s="22" t="s">
        <v>65</v>
      </c>
      <c r="K69" s="18">
        <v>0</v>
      </c>
      <c r="L69" s="18">
        <v>0</v>
      </c>
      <c r="M69" s="22">
        <v>108</v>
      </c>
      <c r="N69" s="22">
        <v>0</v>
      </c>
      <c r="O69" s="22">
        <v>0</v>
      </c>
      <c r="P69" s="22">
        <v>108</v>
      </c>
      <c r="Q69" s="22">
        <v>0</v>
      </c>
      <c r="R69" s="22">
        <v>0</v>
      </c>
      <c r="S69" s="22">
        <v>0</v>
      </c>
      <c r="T69" s="22">
        <v>108</v>
      </c>
      <c r="U69" s="22">
        <v>0</v>
      </c>
      <c r="V69" s="22">
        <v>313</v>
      </c>
      <c r="W69" s="22"/>
      <c r="X69" s="22"/>
      <c r="Y69" s="22"/>
      <c r="Z69" s="22"/>
      <c r="AA69" s="34">
        <v>1</v>
      </c>
      <c r="AB69" s="37">
        <f t="shared" si="0"/>
        <v>0.26072899999999999</v>
      </c>
    </row>
    <row r="70" spans="1:28" s="26" customFormat="1">
      <c r="A70" s="27">
        <f t="shared" si="1"/>
        <v>60</v>
      </c>
      <c r="B70" s="25" t="s">
        <v>175</v>
      </c>
      <c r="C70" s="29" t="s">
        <v>49</v>
      </c>
      <c r="D70" s="29" t="s">
        <v>247</v>
      </c>
      <c r="E70" s="29">
        <v>0.38</v>
      </c>
      <c r="F70" s="29" t="s">
        <v>248</v>
      </c>
      <c r="G70" s="29" t="s">
        <v>249</v>
      </c>
      <c r="H70" s="29" t="s">
        <v>52</v>
      </c>
      <c r="I70" s="29">
        <v>0.25</v>
      </c>
      <c r="J70" s="29" t="s">
        <v>247</v>
      </c>
      <c r="K70" s="18">
        <v>0</v>
      </c>
      <c r="L70" s="18">
        <v>0</v>
      </c>
      <c r="M70" s="29">
        <v>80</v>
      </c>
      <c r="N70" s="29">
        <v>0</v>
      </c>
      <c r="O70" s="29">
        <v>0</v>
      </c>
      <c r="P70" s="29">
        <v>80</v>
      </c>
      <c r="Q70" s="29">
        <v>0</v>
      </c>
      <c r="R70" s="29">
        <v>0</v>
      </c>
      <c r="S70" s="29">
        <v>0</v>
      </c>
      <c r="T70" s="29">
        <v>80</v>
      </c>
      <c r="U70" s="29">
        <v>0</v>
      </c>
      <c r="V70" s="29">
        <v>301</v>
      </c>
      <c r="W70" s="29"/>
      <c r="X70" s="29"/>
      <c r="Y70" s="30"/>
      <c r="Z70" s="30"/>
      <c r="AA70" s="36">
        <v>1</v>
      </c>
      <c r="AB70" s="37">
        <f t="shared" si="0"/>
        <v>7.5249999999999997E-2</v>
      </c>
    </row>
    <row r="71" spans="1:28" s="26" customFormat="1">
      <c r="A71" s="27">
        <f t="shared" si="1"/>
        <v>61</v>
      </c>
      <c r="B71" s="25" t="s">
        <v>175</v>
      </c>
      <c r="C71" s="29" t="s">
        <v>49</v>
      </c>
      <c r="D71" s="29" t="s">
        <v>250</v>
      </c>
      <c r="E71" s="29">
        <v>0.38</v>
      </c>
      <c r="F71" s="29" t="s">
        <v>251</v>
      </c>
      <c r="G71" s="29" t="s">
        <v>252</v>
      </c>
      <c r="H71" s="29" t="s">
        <v>52</v>
      </c>
      <c r="I71" s="29">
        <v>0.25</v>
      </c>
      <c r="J71" s="29" t="s">
        <v>250</v>
      </c>
      <c r="K71" s="18">
        <v>0</v>
      </c>
      <c r="L71" s="18">
        <v>0</v>
      </c>
      <c r="M71" s="29">
        <v>24</v>
      </c>
      <c r="N71" s="29">
        <v>0</v>
      </c>
      <c r="O71" s="29">
        <v>0</v>
      </c>
      <c r="P71" s="29">
        <v>24</v>
      </c>
      <c r="Q71" s="29">
        <v>0</v>
      </c>
      <c r="R71" s="29">
        <v>0</v>
      </c>
      <c r="S71" s="29">
        <v>0</v>
      </c>
      <c r="T71" s="29">
        <v>24</v>
      </c>
      <c r="U71" s="29">
        <v>0</v>
      </c>
      <c r="V71" s="29">
        <v>13</v>
      </c>
      <c r="W71" s="29"/>
      <c r="X71" s="29"/>
      <c r="Y71" s="30"/>
      <c r="Z71" s="30"/>
      <c r="AA71" s="36">
        <v>1</v>
      </c>
      <c r="AB71" s="37">
        <f t="shared" si="0"/>
        <v>3.2499999999999999E-3</v>
      </c>
    </row>
    <row r="72" spans="1:28" s="26" customFormat="1" ht="45">
      <c r="A72" s="27">
        <f t="shared" si="1"/>
        <v>62</v>
      </c>
      <c r="B72" s="25" t="s">
        <v>175</v>
      </c>
      <c r="C72" s="18" t="s">
        <v>197</v>
      </c>
      <c r="D72" s="18" t="s">
        <v>253</v>
      </c>
      <c r="E72" s="18" t="s">
        <v>54</v>
      </c>
      <c r="F72" s="18" t="s">
        <v>254</v>
      </c>
      <c r="G72" s="18" t="s">
        <v>255</v>
      </c>
      <c r="H72" s="18" t="s">
        <v>50</v>
      </c>
      <c r="I72" s="18">
        <v>0.8</v>
      </c>
      <c r="J72" s="18" t="s">
        <v>256</v>
      </c>
      <c r="K72" s="18">
        <v>0</v>
      </c>
      <c r="L72" s="18">
        <v>0</v>
      </c>
      <c r="M72" s="18">
        <v>328</v>
      </c>
      <c r="N72" s="18">
        <v>0</v>
      </c>
      <c r="O72" s="18">
        <v>0</v>
      </c>
      <c r="P72" s="18">
        <v>328</v>
      </c>
      <c r="Q72" s="18">
        <v>0</v>
      </c>
      <c r="R72" s="18">
        <v>0</v>
      </c>
      <c r="S72" s="18">
        <v>2</v>
      </c>
      <c r="T72" s="18">
        <v>326</v>
      </c>
      <c r="U72" s="18">
        <v>0</v>
      </c>
      <c r="V72" s="18">
        <v>281</v>
      </c>
      <c r="W72" s="18"/>
      <c r="X72" s="18">
        <v>80</v>
      </c>
      <c r="Y72" s="18" t="s">
        <v>58</v>
      </c>
      <c r="Z72" s="18" t="s">
        <v>57</v>
      </c>
      <c r="AA72" s="32">
        <v>1</v>
      </c>
      <c r="AB72" s="37">
        <f t="shared" si="0"/>
        <v>0.2248</v>
      </c>
    </row>
    <row r="73" spans="1:28" s="26" customFormat="1" ht="45">
      <c r="A73" s="27">
        <f t="shared" si="1"/>
        <v>63</v>
      </c>
      <c r="B73" s="25" t="s">
        <v>175</v>
      </c>
      <c r="C73" s="18" t="s">
        <v>51</v>
      </c>
      <c r="D73" s="18" t="s">
        <v>257</v>
      </c>
      <c r="E73" s="18" t="s">
        <v>54</v>
      </c>
      <c r="F73" s="18" t="s">
        <v>255</v>
      </c>
      <c r="G73" s="18" t="s">
        <v>258</v>
      </c>
      <c r="H73" s="18" t="s">
        <v>50</v>
      </c>
      <c r="I73" s="18">
        <v>0.27</v>
      </c>
      <c r="J73" s="18" t="s">
        <v>259</v>
      </c>
      <c r="K73" s="18">
        <v>0</v>
      </c>
      <c r="L73" s="18">
        <v>0</v>
      </c>
      <c r="M73" s="18">
        <v>191</v>
      </c>
      <c r="N73" s="18">
        <v>0</v>
      </c>
      <c r="O73" s="18">
        <v>0</v>
      </c>
      <c r="P73" s="18">
        <v>191</v>
      </c>
      <c r="Q73" s="18">
        <v>0</v>
      </c>
      <c r="R73" s="18">
        <v>0</v>
      </c>
      <c r="S73" s="18">
        <v>4</v>
      </c>
      <c r="T73" s="18">
        <v>187</v>
      </c>
      <c r="U73" s="18">
        <v>0</v>
      </c>
      <c r="V73" s="18">
        <v>189</v>
      </c>
      <c r="W73" s="18"/>
      <c r="X73" s="18">
        <v>81</v>
      </c>
      <c r="Y73" s="18" t="s">
        <v>58</v>
      </c>
      <c r="Z73" s="18" t="s">
        <v>57</v>
      </c>
      <c r="AA73" s="32">
        <v>1</v>
      </c>
      <c r="AB73" s="37">
        <f t="shared" si="0"/>
        <v>5.1029999999999999E-2</v>
      </c>
    </row>
    <row r="74" spans="1:28" s="26" customFormat="1">
      <c r="A74" s="27">
        <f t="shared" si="1"/>
        <v>64</v>
      </c>
      <c r="B74" s="25" t="s">
        <v>175</v>
      </c>
      <c r="C74" s="18" t="s">
        <v>49</v>
      </c>
      <c r="D74" s="18" t="s">
        <v>260</v>
      </c>
      <c r="E74" s="18">
        <v>0.38</v>
      </c>
      <c r="F74" s="18" t="s">
        <v>261</v>
      </c>
      <c r="G74" s="18" t="s">
        <v>262</v>
      </c>
      <c r="H74" s="18" t="s">
        <v>52</v>
      </c>
      <c r="I74" s="18">
        <v>1.167</v>
      </c>
      <c r="J74" s="18" t="s">
        <v>260</v>
      </c>
      <c r="K74" s="18">
        <v>0</v>
      </c>
      <c r="L74" s="18">
        <v>0</v>
      </c>
      <c r="M74" s="18">
        <v>138</v>
      </c>
      <c r="N74" s="18">
        <v>0</v>
      </c>
      <c r="O74" s="18">
        <v>0</v>
      </c>
      <c r="P74" s="18">
        <v>138</v>
      </c>
      <c r="Q74" s="18">
        <v>0</v>
      </c>
      <c r="R74" s="18">
        <v>0</v>
      </c>
      <c r="S74" s="18">
        <v>0</v>
      </c>
      <c r="T74" s="18">
        <v>138</v>
      </c>
      <c r="U74" s="18">
        <v>0</v>
      </c>
      <c r="V74" s="18">
        <v>176</v>
      </c>
      <c r="W74" s="18"/>
      <c r="X74" s="18"/>
      <c r="Y74" s="18"/>
      <c r="Z74" s="18"/>
      <c r="AA74" s="32">
        <v>1</v>
      </c>
      <c r="AB74" s="37">
        <f t="shared" si="0"/>
        <v>0.20539199999999999</v>
      </c>
    </row>
    <row r="75" spans="1:28" s="26" customFormat="1">
      <c r="A75" s="27">
        <f t="shared" si="1"/>
        <v>65</v>
      </c>
      <c r="B75" s="25" t="s">
        <v>175</v>
      </c>
      <c r="C75" s="18" t="s">
        <v>49</v>
      </c>
      <c r="D75" s="18" t="s">
        <v>135</v>
      </c>
      <c r="E75" s="18">
        <v>0.38</v>
      </c>
      <c r="F75" s="18" t="s">
        <v>263</v>
      </c>
      <c r="G75" s="18" t="s">
        <v>264</v>
      </c>
      <c r="H75" s="18" t="s">
        <v>52</v>
      </c>
      <c r="I75" s="18">
        <v>2.0830000000000002</v>
      </c>
      <c r="J75" s="18" t="s">
        <v>265</v>
      </c>
      <c r="K75" s="18">
        <v>0</v>
      </c>
      <c r="L75" s="18">
        <v>0</v>
      </c>
      <c r="M75" s="18">
        <v>137</v>
      </c>
      <c r="N75" s="18">
        <v>0</v>
      </c>
      <c r="O75" s="18">
        <v>0</v>
      </c>
      <c r="P75" s="18">
        <v>137</v>
      </c>
      <c r="Q75" s="18">
        <v>0</v>
      </c>
      <c r="R75" s="18">
        <v>0</v>
      </c>
      <c r="S75" s="18">
        <v>0</v>
      </c>
      <c r="T75" s="18">
        <v>137</v>
      </c>
      <c r="U75" s="18">
        <v>0</v>
      </c>
      <c r="V75" s="18">
        <v>57</v>
      </c>
      <c r="W75" s="18"/>
      <c r="X75" s="18"/>
      <c r="Y75" s="18"/>
      <c r="Z75" s="18"/>
      <c r="AA75" s="32">
        <v>1</v>
      </c>
      <c r="AB75" s="37">
        <f t="shared" si="0"/>
        <v>0.118731</v>
      </c>
    </row>
    <row r="76" spans="1:28" s="26" customFormat="1">
      <c r="A76" s="27">
        <f t="shared" si="1"/>
        <v>66</v>
      </c>
      <c r="B76" s="25" t="s">
        <v>175</v>
      </c>
      <c r="C76" s="29" t="s">
        <v>49</v>
      </c>
      <c r="D76" s="29" t="s">
        <v>266</v>
      </c>
      <c r="E76" s="29">
        <v>0.38</v>
      </c>
      <c r="F76" s="29" t="s">
        <v>267</v>
      </c>
      <c r="G76" s="29" t="s">
        <v>268</v>
      </c>
      <c r="H76" s="29" t="s">
        <v>52</v>
      </c>
      <c r="I76" s="29">
        <v>1.3660000000000001</v>
      </c>
      <c r="J76" s="29" t="s">
        <v>266</v>
      </c>
      <c r="K76" s="18">
        <v>0</v>
      </c>
      <c r="L76" s="18">
        <v>0</v>
      </c>
      <c r="M76" s="29">
        <v>1</v>
      </c>
      <c r="N76" s="29">
        <v>0</v>
      </c>
      <c r="O76" s="29">
        <v>0</v>
      </c>
      <c r="P76" s="29">
        <v>1</v>
      </c>
      <c r="Q76" s="29">
        <v>0</v>
      </c>
      <c r="R76" s="29">
        <v>0</v>
      </c>
      <c r="S76" s="29">
        <v>0</v>
      </c>
      <c r="T76" s="29">
        <v>1</v>
      </c>
      <c r="U76" s="29">
        <v>0</v>
      </c>
      <c r="V76" s="29">
        <v>13</v>
      </c>
      <c r="W76" s="29"/>
      <c r="X76" s="29"/>
      <c r="Y76" s="30"/>
      <c r="Z76" s="30"/>
      <c r="AA76" s="36">
        <v>1</v>
      </c>
      <c r="AB76" s="37">
        <f t="shared" ref="AB76" si="2">I76*V76/1000</f>
        <v>1.7758000000000003E-2</v>
      </c>
    </row>
  </sheetData>
  <sheetProtection formatRows="0" insertRows="0"/>
  <mergeCells count="30">
    <mergeCell ref="A1:O1"/>
    <mergeCell ref="A6:I6"/>
    <mergeCell ref="J6:V6"/>
    <mergeCell ref="W6:W9"/>
    <mergeCell ref="X6:Z7"/>
    <mergeCell ref="A4:T4"/>
    <mergeCell ref="Q8:T8"/>
    <mergeCell ref="U8:U9"/>
    <mergeCell ref="F7:F9"/>
    <mergeCell ref="G7:G9"/>
    <mergeCell ref="H7:H9"/>
    <mergeCell ref="I7:I9"/>
    <mergeCell ref="J7:J9"/>
    <mergeCell ref="K7:K9"/>
    <mergeCell ref="A3:T3"/>
    <mergeCell ref="AB6:AB9"/>
    <mergeCell ref="AA6:AA9"/>
    <mergeCell ref="A7:A9"/>
    <mergeCell ref="B7:B9"/>
    <mergeCell ref="C7:C9"/>
    <mergeCell ref="D7:D9"/>
    <mergeCell ref="E7:E9"/>
    <mergeCell ref="X8:X9"/>
    <mergeCell ref="Y8:Y9"/>
    <mergeCell ref="Z8:Z9"/>
    <mergeCell ref="V7:V9"/>
    <mergeCell ref="L7:L9"/>
    <mergeCell ref="M7:U7"/>
    <mergeCell ref="M8:M9"/>
    <mergeCell ref="N8:P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/>
  <sheetData>
    <row r="2" spans="2:2">
      <c r="B2" t="s">
        <v>30</v>
      </c>
    </row>
    <row r="3" spans="2:2">
      <c r="B3" t="s">
        <v>31</v>
      </c>
    </row>
    <row r="4" spans="2:2">
      <c r="B4" t="s">
        <v>32</v>
      </c>
    </row>
    <row r="5" spans="2:2">
      <c r="B5" t="s">
        <v>33</v>
      </c>
    </row>
    <row r="6" spans="2:2">
      <c r="B6" t="s">
        <v>34</v>
      </c>
    </row>
    <row r="7" spans="2:2">
      <c r="B7" t="s">
        <v>35</v>
      </c>
    </row>
    <row r="8" spans="2:2">
      <c r="B8" t="s">
        <v>36</v>
      </c>
    </row>
    <row r="9" spans="2:2">
      <c r="B9" t="s">
        <v>37</v>
      </c>
    </row>
    <row r="10" spans="2:2">
      <c r="B10" t="s">
        <v>38</v>
      </c>
    </row>
    <row r="11" spans="2:2">
      <c r="B11" t="s">
        <v>39</v>
      </c>
    </row>
    <row r="12" spans="2:2">
      <c r="B12" t="s">
        <v>40</v>
      </c>
    </row>
    <row r="13" spans="2:2">
      <c r="B1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Отчет!_ftn1</vt:lpstr>
      <vt:lpstr>Отчет!_ftnref1</vt:lpstr>
      <vt:lpstr>Отчет!_Toc472327096</vt:lpstr>
      <vt:lpstr>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1</cp:lastModifiedBy>
  <dcterms:created xsi:type="dcterms:W3CDTF">2017-02-13T15:22:59Z</dcterms:created>
  <dcterms:modified xsi:type="dcterms:W3CDTF">2021-03-01T03:46:32Z</dcterms:modified>
</cp:coreProperties>
</file>