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V7" i="1" l="1"/>
  <c r="Q7" i="1"/>
  <c r="L7" i="1"/>
  <c r="G8" i="1"/>
  <c r="G13" i="1"/>
  <c r="G14" i="1"/>
  <c r="G18" i="1"/>
  <c r="G7" i="1"/>
  <c r="AB8" i="1" l="1"/>
  <c r="AB9" i="1"/>
  <c r="AB10" i="1"/>
  <c r="AB11" i="1"/>
  <c r="AB12" i="1"/>
  <c r="AB13" i="1"/>
  <c r="AB14" i="1"/>
  <c r="AB15" i="1"/>
  <c r="AB16" i="1"/>
  <c r="AB17" i="1"/>
  <c r="AB18" i="1"/>
  <c r="AB7" i="1"/>
  <c r="AA8" i="1" l="1"/>
  <c r="AA9" i="1"/>
  <c r="AA10" i="1"/>
  <c r="AA11" i="1"/>
  <c r="AA12" i="1"/>
  <c r="AA13" i="1"/>
  <c r="AA14" i="1"/>
  <c r="AA15" i="1"/>
  <c r="AA16" i="1"/>
  <c r="AA17" i="1"/>
  <c r="AA18" i="1"/>
  <c r="V8" i="1"/>
  <c r="V9" i="1"/>
  <c r="V10" i="1"/>
  <c r="V11" i="1"/>
  <c r="V12" i="1"/>
  <c r="V13" i="1"/>
  <c r="V14" i="1"/>
  <c r="V15" i="1"/>
  <c r="V16" i="1"/>
  <c r="V17" i="1"/>
  <c r="V18" i="1"/>
  <c r="Q8" i="1"/>
  <c r="Q9" i="1"/>
  <c r="Q10" i="1"/>
  <c r="Q11" i="1"/>
  <c r="Q12" i="1"/>
  <c r="Q13" i="1"/>
  <c r="Q14" i="1"/>
  <c r="Q15" i="1"/>
  <c r="Q16" i="1"/>
  <c r="Q17" i="1"/>
  <c r="Q18" i="1"/>
  <c r="L8" i="1"/>
  <c r="L9" i="1"/>
  <c r="L10" i="1"/>
  <c r="L11" i="1"/>
  <c r="L12" i="1"/>
  <c r="L13" i="1"/>
  <c r="L14" i="1"/>
  <c r="L15" i="1"/>
  <c r="L16" i="1"/>
  <c r="L17" i="1"/>
  <c r="L18" i="1"/>
  <c r="A13" i="1" l="1"/>
  <c r="A14" i="1" s="1"/>
  <c r="A15" i="1" s="1"/>
</calcChain>
</file>

<file path=xl/sharedStrings.xml><?xml version="1.0" encoding="utf-8"?>
<sst xmlns="http://schemas.openxmlformats.org/spreadsheetml/2006/main" count="31" uniqueCount="26">
  <si>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</si>
  <si>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</si>
  <si>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</si>
  <si>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</si>
  <si>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 кВт включительно</t>
  </si>
  <si>
    <t>свыше 15 кВт и до 150 кВт включительно</t>
  </si>
  <si>
    <t>свыше 150 кВт и менее 670 кВт</t>
  </si>
  <si>
    <t>не менее 670 кВт</t>
  </si>
  <si>
    <t>объекты по производству электрической энергии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</si>
  <si>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</si>
  <si>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</si>
  <si>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</si>
  <si>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</si>
  <si>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</si>
  <si>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</si>
  <si>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</si>
  <si>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</si>
  <si>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</si>
  <si>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</si>
  <si>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</si>
  <si>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Сведения о качестве услуг по технологическому присоединению к электрическим сетям сетевой организации ООО "АСТ"</t>
  </si>
  <si>
    <t>3.1</t>
  </si>
  <si>
    <t>3.2</t>
  </si>
  <si>
    <t>7.1</t>
  </si>
  <si>
    <t>7.2</t>
  </si>
  <si>
    <t>Динамика изменения показателя 2024-2025,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</si>
</sst>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.5"/>
      <color rgb="FF464C55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9" fontId="3" fillId="0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zoomScale="70" zoomScaleNormal="70" workbookViewId="0">
      <selection activeCell="AB7" sqref="AB7"/>
    </sheetView>
  </sheetViews>
  <sheetFormatPr defaultRowHeight="15" x14ac:dyDescent="0.25"/>
  <cols>
    <col min="2" max="2" width="44.85546875" customWidth="1"/>
    <col min="3" max="3" width="12.42578125" customWidth="1"/>
    <col min="4" max="7" width="13.42578125" customWidth="1"/>
    <col min="12" max="12" width="14.42578125" customWidth="1"/>
    <col min="17" max="17" width="13.7109375" customWidth="1"/>
    <col min="22" max="22" width="11.5703125" customWidth="1"/>
    <col min="27" max="27" width="14.28515625" customWidth="1"/>
  </cols>
  <sheetData>
    <row r="1" spans="1:28" ht="19.5" thickBot="1" x14ac:dyDescent="0.35">
      <c r="A1" s="1"/>
      <c r="B1" s="22" t="s">
        <v>20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5.75" thickBot="1" x14ac:dyDescent="0.3">
      <c r="A2" s="20" t="s">
        <v>0</v>
      </c>
      <c r="B2" s="20" t="s">
        <v>1</v>
      </c>
      <c r="C2" s="25" t="s">
        <v>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/>
      <c r="AB2" s="20" t="s">
        <v>3</v>
      </c>
    </row>
    <row r="3" spans="1:28" ht="15.75" thickBot="1" x14ac:dyDescent="0.3">
      <c r="A3" s="24"/>
      <c r="B3" s="24"/>
      <c r="C3" s="25" t="s">
        <v>4</v>
      </c>
      <c r="D3" s="26"/>
      <c r="E3" s="26"/>
      <c r="F3" s="26"/>
      <c r="G3" s="27"/>
      <c r="H3" s="25" t="s">
        <v>5</v>
      </c>
      <c r="I3" s="26"/>
      <c r="J3" s="26"/>
      <c r="K3" s="26"/>
      <c r="L3" s="27"/>
      <c r="M3" s="25" t="s">
        <v>6</v>
      </c>
      <c r="N3" s="26"/>
      <c r="O3" s="26"/>
      <c r="P3" s="26"/>
      <c r="Q3" s="27"/>
      <c r="R3" s="25" t="s">
        <v>7</v>
      </c>
      <c r="S3" s="26"/>
      <c r="T3" s="26"/>
      <c r="U3" s="26"/>
      <c r="V3" s="27"/>
      <c r="W3" s="25" t="s">
        <v>8</v>
      </c>
      <c r="X3" s="26"/>
      <c r="Y3" s="26"/>
      <c r="Z3" s="26"/>
      <c r="AA3" s="27"/>
      <c r="AB3" s="24"/>
    </row>
    <row r="4" spans="1:28" ht="15" customHeight="1" x14ac:dyDescent="0.25">
      <c r="A4" s="24"/>
      <c r="B4" s="24"/>
      <c r="C4" s="18">
        <v>2022</v>
      </c>
      <c r="D4" s="18">
        <v>2023</v>
      </c>
      <c r="E4" s="18">
        <v>2024</v>
      </c>
      <c r="F4" s="18">
        <v>2025</v>
      </c>
      <c r="G4" s="20" t="s">
        <v>25</v>
      </c>
      <c r="H4" s="18">
        <v>2022</v>
      </c>
      <c r="I4" s="18">
        <v>2023</v>
      </c>
      <c r="J4" s="18">
        <v>2024</v>
      </c>
      <c r="K4" s="18">
        <v>2025</v>
      </c>
      <c r="L4" s="20" t="s">
        <v>25</v>
      </c>
      <c r="M4" s="18">
        <v>2022</v>
      </c>
      <c r="N4" s="18">
        <v>2023</v>
      </c>
      <c r="O4" s="18">
        <v>2024</v>
      </c>
      <c r="P4" s="18">
        <v>2025</v>
      </c>
      <c r="Q4" s="20" t="s">
        <v>25</v>
      </c>
      <c r="R4" s="18">
        <v>2022</v>
      </c>
      <c r="S4" s="18">
        <v>2023</v>
      </c>
      <c r="T4" s="18">
        <v>2024</v>
      </c>
      <c r="U4" s="18">
        <v>2024</v>
      </c>
      <c r="V4" s="20" t="s">
        <v>25</v>
      </c>
      <c r="W4" s="18">
        <v>2022</v>
      </c>
      <c r="X4" s="18">
        <v>2023</v>
      </c>
      <c r="Y4" s="18">
        <v>2024</v>
      </c>
      <c r="Z4" s="18">
        <v>2025</v>
      </c>
      <c r="AA4" s="20" t="s">
        <v>25</v>
      </c>
      <c r="AB4" s="28"/>
    </row>
    <row r="5" spans="1:28" ht="41.25" customHeight="1" thickBot="1" x14ac:dyDescent="0.3">
      <c r="A5" s="21"/>
      <c r="B5" s="21"/>
      <c r="C5" s="19"/>
      <c r="D5" s="19"/>
      <c r="E5" s="19"/>
      <c r="F5" s="19"/>
      <c r="G5" s="21"/>
      <c r="H5" s="19"/>
      <c r="I5" s="19"/>
      <c r="J5" s="19"/>
      <c r="K5" s="19"/>
      <c r="L5" s="21"/>
      <c r="M5" s="19"/>
      <c r="N5" s="19"/>
      <c r="O5" s="19"/>
      <c r="P5" s="19"/>
      <c r="Q5" s="21"/>
      <c r="R5" s="19"/>
      <c r="S5" s="19"/>
      <c r="T5" s="19"/>
      <c r="U5" s="19"/>
      <c r="V5" s="21"/>
      <c r="W5" s="19"/>
      <c r="X5" s="19"/>
      <c r="Y5" s="19"/>
      <c r="Z5" s="19"/>
      <c r="AA5" s="21"/>
      <c r="AB5" s="29"/>
    </row>
    <row r="6" spans="1:28" ht="15.75" thickBot="1" x14ac:dyDescent="0.3">
      <c r="A6" s="3">
        <v>1</v>
      </c>
      <c r="B6" s="2">
        <v>2</v>
      </c>
      <c r="C6" s="2">
        <v>3</v>
      </c>
      <c r="D6" s="2">
        <v>4</v>
      </c>
      <c r="E6" s="2">
        <v>5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9</v>
      </c>
      <c r="L6" s="2">
        <v>10</v>
      </c>
      <c r="M6" s="2">
        <v>11</v>
      </c>
      <c r="N6" s="2">
        <v>12</v>
      </c>
      <c r="O6" s="2">
        <v>13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17</v>
      </c>
      <c r="V6" s="2">
        <v>18</v>
      </c>
      <c r="W6" s="2">
        <v>19</v>
      </c>
      <c r="X6" s="2">
        <v>20</v>
      </c>
      <c r="Y6" s="2">
        <v>21</v>
      </c>
      <c r="Z6" s="2">
        <v>21</v>
      </c>
      <c r="AA6" s="2">
        <v>22</v>
      </c>
      <c r="AB6" s="2">
        <v>23</v>
      </c>
    </row>
    <row r="7" spans="1:28" ht="27.75" thickBot="1" x14ac:dyDescent="0.3">
      <c r="A7" s="3">
        <v>1</v>
      </c>
      <c r="B7" s="4" t="s">
        <v>9</v>
      </c>
      <c r="C7" s="7">
        <v>1695</v>
      </c>
      <c r="D7" s="7">
        <v>1399</v>
      </c>
      <c r="E7" s="7">
        <v>1183</v>
      </c>
      <c r="F7" s="7">
        <v>1103</v>
      </c>
      <c r="G7" s="9">
        <f>(F7-E7)/F7</f>
        <v>-7.2529465095194923E-2</v>
      </c>
      <c r="H7" s="7">
        <v>191</v>
      </c>
      <c r="I7" s="7">
        <v>165</v>
      </c>
      <c r="J7" s="7">
        <v>263</v>
      </c>
      <c r="K7" s="7">
        <v>220</v>
      </c>
      <c r="L7" s="9">
        <f>(K7-J7)/K7</f>
        <v>-0.19545454545454546</v>
      </c>
      <c r="M7" s="7">
        <v>48</v>
      </c>
      <c r="N7" s="7">
        <v>43</v>
      </c>
      <c r="O7" s="7">
        <v>56</v>
      </c>
      <c r="P7" s="7">
        <v>57</v>
      </c>
      <c r="Q7" s="9">
        <f>(P7-O7)/P7</f>
        <v>1.7543859649122806E-2</v>
      </c>
      <c r="R7" s="7">
        <v>17</v>
      </c>
      <c r="S7" s="7">
        <v>7</v>
      </c>
      <c r="T7" s="7">
        <v>9</v>
      </c>
      <c r="U7" s="7">
        <v>11</v>
      </c>
      <c r="V7" s="9">
        <f>(U7-T7)/U7</f>
        <v>0.18181818181818182</v>
      </c>
      <c r="W7" s="7">
        <v>0</v>
      </c>
      <c r="X7" s="7">
        <v>0</v>
      </c>
      <c r="Y7" s="7">
        <v>0</v>
      </c>
      <c r="Z7" s="7">
        <v>0</v>
      </c>
      <c r="AA7" s="9">
        <v>0</v>
      </c>
      <c r="AB7" s="7">
        <f>SUM(C7,D7,E7,F7,H7,I7,J7,K7,M7,N7,O7,P7,R7,S7,T7,U7,W7,X7,Y7,Z7)</f>
        <v>6467</v>
      </c>
    </row>
    <row r="8" spans="1:28" ht="54.75" thickBot="1" x14ac:dyDescent="0.3">
      <c r="A8" s="6">
        <v>2</v>
      </c>
      <c r="B8" s="4" t="s">
        <v>10</v>
      </c>
      <c r="C8" s="7">
        <v>1506</v>
      </c>
      <c r="D8" s="10">
        <v>1267</v>
      </c>
      <c r="E8" s="10">
        <v>1142</v>
      </c>
      <c r="F8" s="10">
        <v>1017</v>
      </c>
      <c r="G8" s="9">
        <f t="shared" ref="G8:G18" si="0">(F8-E8)/F8</f>
        <v>-0.12291052114060963</v>
      </c>
      <c r="H8" s="10">
        <v>170</v>
      </c>
      <c r="I8" s="10">
        <v>138</v>
      </c>
      <c r="J8" s="10">
        <v>234</v>
      </c>
      <c r="K8" s="10">
        <v>190</v>
      </c>
      <c r="L8" s="9">
        <f t="shared" ref="L8:L18" si="1">(K8-J8)/100</f>
        <v>-0.44</v>
      </c>
      <c r="M8" s="10">
        <v>40</v>
      </c>
      <c r="N8" s="10">
        <v>38</v>
      </c>
      <c r="O8" s="10">
        <v>44</v>
      </c>
      <c r="P8" s="10">
        <v>35</v>
      </c>
      <c r="Q8" s="9">
        <f t="shared" ref="Q8:Q18" si="2">(P8-O8)/100</f>
        <v>-0.09</v>
      </c>
      <c r="R8" s="10">
        <v>15</v>
      </c>
      <c r="S8" s="10">
        <v>5</v>
      </c>
      <c r="T8" s="10">
        <v>6</v>
      </c>
      <c r="U8" s="10">
        <v>7</v>
      </c>
      <c r="V8" s="9">
        <f t="shared" ref="V8:V18" si="3">(U8-T8)/100</f>
        <v>0.01</v>
      </c>
      <c r="W8" s="10">
        <v>0</v>
      </c>
      <c r="X8" s="10">
        <v>0</v>
      </c>
      <c r="Y8" s="10">
        <v>0</v>
      </c>
      <c r="Z8" s="10">
        <v>0</v>
      </c>
      <c r="AA8" s="9">
        <f t="shared" ref="AA8:AA18" si="4">(Z8-Y8)/100</f>
        <v>0</v>
      </c>
      <c r="AB8" s="7">
        <f t="shared" ref="AB8:AB18" si="5">SUM(C8,D8,E8,F8,H8,I8,J8,K8,M8,N8,O8,P8,R8,S8,T8,U8,W8,X8,Y8,Z8)</f>
        <v>5854</v>
      </c>
    </row>
    <row r="9" spans="1:28" ht="95.25" thickBot="1" x14ac:dyDescent="0.3">
      <c r="A9" s="6">
        <v>3</v>
      </c>
      <c r="B9" s="4" t="s">
        <v>11</v>
      </c>
      <c r="C9" s="7">
        <v>0</v>
      </c>
      <c r="D9" s="10">
        <v>0</v>
      </c>
      <c r="E9" s="10">
        <v>0</v>
      </c>
      <c r="F9" s="10">
        <v>0</v>
      </c>
      <c r="G9" s="9">
        <v>0</v>
      </c>
      <c r="H9" s="7">
        <v>0</v>
      </c>
      <c r="I9" s="10">
        <v>0</v>
      </c>
      <c r="J9" s="10">
        <v>0</v>
      </c>
      <c r="K9" s="10">
        <v>0</v>
      </c>
      <c r="L9" s="9">
        <f t="shared" si="1"/>
        <v>0</v>
      </c>
      <c r="M9" s="7">
        <v>0</v>
      </c>
      <c r="N9" s="10">
        <v>0</v>
      </c>
      <c r="O9" s="10">
        <v>0</v>
      </c>
      <c r="P9" s="10">
        <v>0</v>
      </c>
      <c r="Q9" s="9">
        <f t="shared" si="2"/>
        <v>0</v>
      </c>
      <c r="R9" s="7">
        <v>0</v>
      </c>
      <c r="S9" s="10">
        <v>0</v>
      </c>
      <c r="T9" s="10">
        <v>0</v>
      </c>
      <c r="U9" s="10">
        <v>0</v>
      </c>
      <c r="V9" s="9">
        <f t="shared" si="3"/>
        <v>0</v>
      </c>
      <c r="W9" s="7">
        <v>0</v>
      </c>
      <c r="X9" s="10">
        <v>0</v>
      </c>
      <c r="Y9" s="10">
        <v>0</v>
      </c>
      <c r="Z9" s="10">
        <v>0</v>
      </c>
      <c r="AA9" s="9">
        <f t="shared" si="4"/>
        <v>0</v>
      </c>
      <c r="AB9" s="7">
        <f t="shared" si="5"/>
        <v>0</v>
      </c>
    </row>
    <row r="10" spans="1:28" ht="15.75" thickBot="1" x14ac:dyDescent="0.3">
      <c r="A10" s="8" t="s">
        <v>21</v>
      </c>
      <c r="B10" s="4" t="s">
        <v>12</v>
      </c>
      <c r="C10" s="7">
        <v>0</v>
      </c>
      <c r="D10" s="10">
        <v>0</v>
      </c>
      <c r="E10" s="10">
        <v>0</v>
      </c>
      <c r="F10" s="10">
        <v>0</v>
      </c>
      <c r="G10" s="9">
        <v>0</v>
      </c>
      <c r="H10" s="7">
        <v>0</v>
      </c>
      <c r="I10" s="10">
        <v>0</v>
      </c>
      <c r="J10" s="10">
        <v>0</v>
      </c>
      <c r="K10" s="10">
        <v>0</v>
      </c>
      <c r="L10" s="9">
        <f t="shared" si="1"/>
        <v>0</v>
      </c>
      <c r="M10" s="7">
        <v>0</v>
      </c>
      <c r="N10" s="10">
        <v>0</v>
      </c>
      <c r="O10" s="10">
        <v>0</v>
      </c>
      <c r="P10" s="10">
        <v>0</v>
      </c>
      <c r="Q10" s="9">
        <f t="shared" si="2"/>
        <v>0</v>
      </c>
      <c r="R10" s="7">
        <v>0</v>
      </c>
      <c r="S10" s="10">
        <v>0</v>
      </c>
      <c r="T10" s="10">
        <v>0</v>
      </c>
      <c r="U10" s="10">
        <v>0</v>
      </c>
      <c r="V10" s="9">
        <f t="shared" si="3"/>
        <v>0</v>
      </c>
      <c r="W10" s="7">
        <v>0</v>
      </c>
      <c r="X10" s="10">
        <v>0</v>
      </c>
      <c r="Y10" s="10">
        <v>0</v>
      </c>
      <c r="Z10" s="10">
        <v>0</v>
      </c>
      <c r="AA10" s="9">
        <f t="shared" si="4"/>
        <v>0</v>
      </c>
      <c r="AB10" s="7">
        <f t="shared" si="5"/>
        <v>0</v>
      </c>
    </row>
    <row r="11" spans="1:28" ht="15.75" thickBot="1" x14ac:dyDescent="0.3">
      <c r="A11" s="8" t="s">
        <v>22</v>
      </c>
      <c r="B11" s="4" t="s">
        <v>13</v>
      </c>
      <c r="C11" s="7">
        <v>0</v>
      </c>
      <c r="D11" s="10">
        <v>0</v>
      </c>
      <c r="E11" s="10">
        <v>0</v>
      </c>
      <c r="F11" s="10">
        <v>0</v>
      </c>
      <c r="G11" s="9">
        <v>0</v>
      </c>
      <c r="H11" s="7">
        <v>0</v>
      </c>
      <c r="I11" s="10">
        <v>0</v>
      </c>
      <c r="J11" s="10">
        <v>0</v>
      </c>
      <c r="K11" s="10">
        <v>0</v>
      </c>
      <c r="L11" s="9">
        <f t="shared" si="1"/>
        <v>0</v>
      </c>
      <c r="M11" s="7">
        <v>0</v>
      </c>
      <c r="N11" s="10">
        <v>0</v>
      </c>
      <c r="O11" s="10">
        <v>0</v>
      </c>
      <c r="P11" s="10">
        <v>0</v>
      </c>
      <c r="Q11" s="9">
        <f t="shared" si="2"/>
        <v>0</v>
      </c>
      <c r="R11" s="7">
        <v>0</v>
      </c>
      <c r="S11" s="10">
        <v>0</v>
      </c>
      <c r="T11" s="10">
        <v>0</v>
      </c>
      <c r="U11" s="10">
        <v>0</v>
      </c>
      <c r="V11" s="9">
        <f t="shared" si="3"/>
        <v>0</v>
      </c>
      <c r="W11" s="7">
        <v>0</v>
      </c>
      <c r="X11" s="10">
        <v>0</v>
      </c>
      <c r="Y11" s="10">
        <v>0</v>
      </c>
      <c r="Z11" s="10">
        <v>0</v>
      </c>
      <c r="AA11" s="9">
        <f t="shared" si="4"/>
        <v>0</v>
      </c>
      <c r="AB11" s="7">
        <f t="shared" si="5"/>
        <v>0</v>
      </c>
    </row>
    <row r="12" spans="1:28" ht="54.75" thickBot="1" x14ac:dyDescent="0.3">
      <c r="A12" s="6">
        <v>4</v>
      </c>
      <c r="B12" s="4" t="s">
        <v>14</v>
      </c>
      <c r="C12" s="7">
        <v>10</v>
      </c>
      <c r="D12" s="10">
        <v>10</v>
      </c>
      <c r="E12" s="10">
        <v>10</v>
      </c>
      <c r="F12" s="10">
        <v>10</v>
      </c>
      <c r="G12" s="9">
        <f t="shared" si="0"/>
        <v>0</v>
      </c>
      <c r="H12" s="7">
        <v>10</v>
      </c>
      <c r="I12" s="10">
        <v>10</v>
      </c>
      <c r="J12" s="10">
        <v>10</v>
      </c>
      <c r="K12" s="10">
        <v>10</v>
      </c>
      <c r="L12" s="9">
        <f t="shared" si="1"/>
        <v>0</v>
      </c>
      <c r="M12" s="7">
        <v>17</v>
      </c>
      <c r="N12" s="10">
        <v>20</v>
      </c>
      <c r="O12" s="10">
        <v>20</v>
      </c>
      <c r="P12" s="10">
        <v>20</v>
      </c>
      <c r="Q12" s="9">
        <f t="shared" si="2"/>
        <v>0</v>
      </c>
      <c r="R12" s="7">
        <v>17</v>
      </c>
      <c r="S12" s="10">
        <v>20</v>
      </c>
      <c r="T12" s="10">
        <v>20</v>
      </c>
      <c r="U12" s="10">
        <v>20</v>
      </c>
      <c r="V12" s="9">
        <f t="shared" si="3"/>
        <v>0</v>
      </c>
      <c r="W12" s="7">
        <v>0</v>
      </c>
      <c r="X12" s="10">
        <v>0</v>
      </c>
      <c r="Y12" s="10">
        <v>0</v>
      </c>
      <c r="Z12" s="10">
        <v>0</v>
      </c>
      <c r="AA12" s="9">
        <f t="shared" si="4"/>
        <v>0</v>
      </c>
      <c r="AB12" s="7">
        <f t="shared" si="5"/>
        <v>234</v>
      </c>
    </row>
    <row r="13" spans="1:28" ht="41.25" thickBot="1" x14ac:dyDescent="0.3">
      <c r="A13" s="6">
        <f>A12+1</f>
        <v>5</v>
      </c>
      <c r="B13" s="4" t="s">
        <v>15</v>
      </c>
      <c r="C13" s="7">
        <v>1427</v>
      </c>
      <c r="D13" s="10">
        <v>1153</v>
      </c>
      <c r="E13" s="10">
        <v>986</v>
      </c>
      <c r="F13" s="10">
        <v>840</v>
      </c>
      <c r="G13" s="9">
        <f t="shared" si="0"/>
        <v>-0.1738095238095238</v>
      </c>
      <c r="H13" s="7">
        <v>144</v>
      </c>
      <c r="I13" s="10">
        <v>107</v>
      </c>
      <c r="J13" s="10">
        <v>155</v>
      </c>
      <c r="K13" s="10">
        <v>158</v>
      </c>
      <c r="L13" s="9">
        <f t="shared" si="1"/>
        <v>0.03</v>
      </c>
      <c r="M13" s="7">
        <v>26</v>
      </c>
      <c r="N13" s="10">
        <v>23</v>
      </c>
      <c r="O13" s="10">
        <v>26</v>
      </c>
      <c r="P13" s="10">
        <v>25</v>
      </c>
      <c r="Q13" s="9">
        <f t="shared" si="2"/>
        <v>-0.01</v>
      </c>
      <c r="R13" s="7">
        <v>9</v>
      </c>
      <c r="S13" s="10">
        <v>4</v>
      </c>
      <c r="T13" s="10">
        <v>3</v>
      </c>
      <c r="U13" s="10">
        <v>3</v>
      </c>
      <c r="V13" s="9">
        <f t="shared" si="3"/>
        <v>0</v>
      </c>
      <c r="W13" s="7">
        <v>0</v>
      </c>
      <c r="X13" s="10">
        <v>0</v>
      </c>
      <c r="Y13" s="10">
        <v>0</v>
      </c>
      <c r="Z13" s="10">
        <v>0</v>
      </c>
      <c r="AA13" s="9">
        <f t="shared" si="4"/>
        <v>0</v>
      </c>
      <c r="AB13" s="7">
        <f t="shared" si="5"/>
        <v>5089</v>
      </c>
    </row>
    <row r="14" spans="1:28" s="34" customFormat="1" ht="41.25" thickBot="1" x14ac:dyDescent="0.3">
      <c r="A14" s="30">
        <f t="shared" ref="A14:A15" si="6">A13+1</f>
        <v>6</v>
      </c>
      <c r="B14" s="31" t="s">
        <v>16</v>
      </c>
      <c r="C14" s="32">
        <v>1259</v>
      </c>
      <c r="D14" s="32">
        <v>1090</v>
      </c>
      <c r="E14" s="32">
        <v>1040</v>
      </c>
      <c r="F14" s="32">
        <v>880</v>
      </c>
      <c r="G14" s="33">
        <f t="shared" si="0"/>
        <v>-0.18181818181818182</v>
      </c>
      <c r="H14" s="32">
        <v>378</v>
      </c>
      <c r="I14" s="32">
        <v>127</v>
      </c>
      <c r="J14" s="32">
        <v>131</v>
      </c>
      <c r="K14" s="32">
        <v>155</v>
      </c>
      <c r="L14" s="33">
        <f t="shared" si="1"/>
        <v>0.24</v>
      </c>
      <c r="M14" s="32">
        <v>14</v>
      </c>
      <c r="N14" s="32">
        <v>26</v>
      </c>
      <c r="O14" s="32">
        <v>20</v>
      </c>
      <c r="P14" s="32">
        <v>22</v>
      </c>
      <c r="Q14" s="33">
        <f t="shared" si="2"/>
        <v>0.02</v>
      </c>
      <c r="R14" s="32">
        <v>3</v>
      </c>
      <c r="S14" s="32">
        <v>5</v>
      </c>
      <c r="T14" s="32">
        <v>2</v>
      </c>
      <c r="U14" s="32">
        <v>4</v>
      </c>
      <c r="V14" s="33">
        <f t="shared" si="3"/>
        <v>0.02</v>
      </c>
      <c r="W14" s="32">
        <v>0</v>
      </c>
      <c r="X14" s="32">
        <v>0</v>
      </c>
      <c r="Y14" s="32">
        <v>0</v>
      </c>
      <c r="Z14" s="32">
        <v>0</v>
      </c>
      <c r="AA14" s="33">
        <f t="shared" si="4"/>
        <v>0</v>
      </c>
      <c r="AB14" s="32">
        <f t="shared" si="5"/>
        <v>5156</v>
      </c>
    </row>
    <row r="15" spans="1:28" ht="81.75" thickBot="1" x14ac:dyDescent="0.3">
      <c r="A15" s="6">
        <f t="shared" si="6"/>
        <v>7</v>
      </c>
      <c r="B15" s="4" t="s">
        <v>17</v>
      </c>
      <c r="C15" s="7">
        <v>0</v>
      </c>
      <c r="D15" s="7">
        <v>0</v>
      </c>
      <c r="E15" s="7">
        <v>0</v>
      </c>
      <c r="F15" s="7">
        <v>0</v>
      </c>
      <c r="G15" s="9">
        <v>0</v>
      </c>
      <c r="H15" s="7">
        <v>0</v>
      </c>
      <c r="I15" s="7">
        <v>0</v>
      </c>
      <c r="J15" s="12">
        <v>0</v>
      </c>
      <c r="K15" s="12">
        <v>0</v>
      </c>
      <c r="L15" s="9">
        <f t="shared" si="1"/>
        <v>0</v>
      </c>
      <c r="M15" s="7">
        <v>0</v>
      </c>
      <c r="N15" s="7">
        <v>0</v>
      </c>
      <c r="O15" s="7">
        <v>0</v>
      </c>
      <c r="P15" s="7">
        <v>0</v>
      </c>
      <c r="Q15" s="9">
        <f t="shared" si="2"/>
        <v>0</v>
      </c>
      <c r="R15" s="7">
        <v>0</v>
      </c>
      <c r="S15" s="7">
        <v>0</v>
      </c>
      <c r="T15" s="7">
        <v>0</v>
      </c>
      <c r="U15" s="7">
        <v>0</v>
      </c>
      <c r="V15" s="9">
        <f t="shared" si="3"/>
        <v>0</v>
      </c>
      <c r="W15" s="7">
        <v>0</v>
      </c>
      <c r="X15" s="7">
        <v>0</v>
      </c>
      <c r="Y15" s="7">
        <v>0</v>
      </c>
      <c r="Z15" s="7">
        <v>0</v>
      </c>
      <c r="AA15" s="9">
        <f t="shared" si="4"/>
        <v>0</v>
      </c>
      <c r="AB15" s="7">
        <f t="shared" si="5"/>
        <v>0</v>
      </c>
    </row>
    <row r="16" spans="1:28" ht="15.75" thickBot="1" x14ac:dyDescent="0.3">
      <c r="A16" s="8" t="s">
        <v>23</v>
      </c>
      <c r="B16" s="4" t="s">
        <v>12</v>
      </c>
      <c r="C16" s="7">
        <v>0</v>
      </c>
      <c r="D16" s="7">
        <v>0</v>
      </c>
      <c r="E16" s="11">
        <v>0</v>
      </c>
      <c r="F16" s="11">
        <v>0</v>
      </c>
      <c r="G16" s="9">
        <v>0</v>
      </c>
      <c r="H16" s="11">
        <v>0</v>
      </c>
      <c r="I16" s="11"/>
      <c r="J16" s="11">
        <v>0</v>
      </c>
      <c r="K16" s="11">
        <v>0</v>
      </c>
      <c r="L16" s="9">
        <f t="shared" si="1"/>
        <v>0</v>
      </c>
      <c r="M16" s="11">
        <v>0</v>
      </c>
      <c r="N16" s="11"/>
      <c r="O16" s="11">
        <v>0</v>
      </c>
      <c r="P16" s="11">
        <v>0</v>
      </c>
      <c r="Q16" s="9">
        <f t="shared" si="2"/>
        <v>0</v>
      </c>
      <c r="R16" s="11">
        <v>0</v>
      </c>
      <c r="S16" s="11"/>
      <c r="T16" s="11">
        <v>0</v>
      </c>
      <c r="U16" s="11"/>
      <c r="V16" s="9">
        <f t="shared" si="3"/>
        <v>0</v>
      </c>
      <c r="W16" s="11">
        <v>0</v>
      </c>
      <c r="X16" s="11">
        <v>0</v>
      </c>
      <c r="Y16" s="11">
        <v>0</v>
      </c>
      <c r="Z16" s="11">
        <v>0</v>
      </c>
      <c r="AA16" s="9">
        <f t="shared" si="4"/>
        <v>0</v>
      </c>
      <c r="AB16" s="7">
        <f t="shared" si="5"/>
        <v>0</v>
      </c>
    </row>
    <row r="17" spans="1:28" ht="15.75" thickBot="1" x14ac:dyDescent="0.3">
      <c r="A17" s="8" t="s">
        <v>24</v>
      </c>
      <c r="B17" s="5" t="s">
        <v>18</v>
      </c>
      <c r="C17" s="7">
        <v>0</v>
      </c>
      <c r="D17" s="13">
        <v>0</v>
      </c>
      <c r="E17" s="14">
        <v>0</v>
      </c>
      <c r="F17" s="14">
        <v>0</v>
      </c>
      <c r="G17" s="9">
        <v>0</v>
      </c>
      <c r="H17" s="15">
        <v>0</v>
      </c>
      <c r="I17" s="15"/>
      <c r="J17" s="15">
        <v>0</v>
      </c>
      <c r="K17" s="15">
        <v>0</v>
      </c>
      <c r="L17" s="9">
        <f t="shared" si="1"/>
        <v>0</v>
      </c>
      <c r="M17" s="15">
        <v>0</v>
      </c>
      <c r="N17" s="15"/>
      <c r="O17" s="15">
        <v>0</v>
      </c>
      <c r="P17" s="15">
        <v>0</v>
      </c>
      <c r="Q17" s="17">
        <f t="shared" si="2"/>
        <v>0</v>
      </c>
      <c r="R17" s="15">
        <v>0</v>
      </c>
      <c r="S17" s="15"/>
      <c r="T17" s="15">
        <v>0</v>
      </c>
      <c r="U17" s="15"/>
      <c r="V17" s="9">
        <f t="shared" si="3"/>
        <v>0</v>
      </c>
      <c r="W17" s="15">
        <v>0</v>
      </c>
      <c r="X17" s="15">
        <v>0</v>
      </c>
      <c r="Y17" s="15">
        <v>0</v>
      </c>
      <c r="Z17" s="15">
        <v>0</v>
      </c>
      <c r="AA17" s="9">
        <f t="shared" si="4"/>
        <v>0</v>
      </c>
      <c r="AB17" s="7">
        <f t="shared" si="5"/>
        <v>0</v>
      </c>
    </row>
    <row r="18" spans="1:28" s="34" customFormat="1" ht="41.25" thickBot="1" x14ac:dyDescent="0.3">
      <c r="A18" s="30">
        <v>8</v>
      </c>
      <c r="B18" s="35" t="s">
        <v>19</v>
      </c>
      <c r="C18" s="36">
        <v>61</v>
      </c>
      <c r="D18" s="37">
        <v>62</v>
      </c>
      <c r="E18" s="38">
        <v>66</v>
      </c>
      <c r="F18" s="39">
        <v>46</v>
      </c>
      <c r="G18" s="33">
        <f t="shared" si="0"/>
        <v>-0.43478260869565216</v>
      </c>
      <c r="H18" s="39">
        <v>79</v>
      </c>
      <c r="I18" s="40">
        <v>63</v>
      </c>
      <c r="J18" s="39">
        <v>88</v>
      </c>
      <c r="K18" s="39">
        <v>50</v>
      </c>
      <c r="L18" s="33">
        <f t="shared" si="1"/>
        <v>-0.38</v>
      </c>
      <c r="M18" s="38">
        <v>127</v>
      </c>
      <c r="N18" s="38">
        <v>189</v>
      </c>
      <c r="O18" s="39">
        <v>257</v>
      </c>
      <c r="P18" s="41">
        <v>122</v>
      </c>
      <c r="Q18" s="42">
        <f t="shared" si="2"/>
        <v>-1.35</v>
      </c>
      <c r="R18" s="40">
        <v>319</v>
      </c>
      <c r="S18" s="39">
        <v>276</v>
      </c>
      <c r="T18" s="39">
        <v>426</v>
      </c>
      <c r="U18" s="39">
        <v>487</v>
      </c>
      <c r="V18" s="33">
        <f t="shared" si="3"/>
        <v>0.61</v>
      </c>
      <c r="W18" s="39">
        <v>0</v>
      </c>
      <c r="X18" s="39">
        <v>0</v>
      </c>
      <c r="Y18" s="39">
        <v>0</v>
      </c>
      <c r="Z18" s="39">
        <v>0</v>
      </c>
      <c r="AA18" s="33">
        <f t="shared" si="4"/>
        <v>0</v>
      </c>
      <c r="AB18" s="32">
        <f t="shared" si="5"/>
        <v>2718</v>
      </c>
    </row>
    <row r="19" spans="1:28" x14ac:dyDescent="0.25">
      <c r="G19" s="16"/>
    </row>
  </sheetData>
  <mergeCells count="36">
    <mergeCell ref="Z4:Z5"/>
    <mergeCell ref="B1:AB1"/>
    <mergeCell ref="A2:A5"/>
    <mergeCell ref="B2:B5"/>
    <mergeCell ref="C2:AA2"/>
    <mergeCell ref="AB2:AB3"/>
    <mergeCell ref="C3:G3"/>
    <mergeCell ref="H3:L3"/>
    <mergeCell ref="M3:Q3"/>
    <mergeCell ref="R3:V3"/>
    <mergeCell ref="W3:AA3"/>
    <mergeCell ref="AA4:AA5"/>
    <mergeCell ref="AB4:AB5"/>
    <mergeCell ref="C4:C5"/>
    <mergeCell ref="G4:G5"/>
    <mergeCell ref="H4:H5"/>
    <mergeCell ref="L4:L5"/>
    <mergeCell ref="M4:M5"/>
    <mergeCell ref="Q4:Q5"/>
    <mergeCell ref="D4:D5"/>
    <mergeCell ref="I4:I5"/>
    <mergeCell ref="N4:N5"/>
    <mergeCell ref="J4:J5"/>
    <mergeCell ref="E4:E5"/>
    <mergeCell ref="O4:O5"/>
    <mergeCell ref="F4:F5"/>
    <mergeCell ref="P4:P5"/>
    <mergeCell ref="K4:K5"/>
    <mergeCell ref="Y4:Y5"/>
    <mergeCell ref="T4:T5"/>
    <mergeCell ref="S4:S5"/>
    <mergeCell ref="X4:X5"/>
    <mergeCell ref="R4:R5"/>
    <mergeCell ref="V4:V5"/>
    <mergeCell ref="W4:W5"/>
    <mergeCell ref="U4:U5"/>
  </mergeCells>
  <pageMargins left="0.7" right="0.7" top="0.75" bottom="0.75" header="0.3" footer="0.3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2026-02-26T08:25:56Z</dcterms:modified>
</cp:coreProperties>
</file>