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Свод" sheetId="1" r:id="rId1"/>
  </sheets>
  <calcPr calcId="152511"/>
</workbook>
</file>

<file path=xl/calcChain.xml><?xml version="1.0" encoding="utf-8"?>
<calcChain xmlns="http://schemas.openxmlformats.org/spreadsheetml/2006/main">
  <c r="J6" i="1" l="1"/>
  <c r="H6" i="1"/>
  <c r="F6" i="1" l="1"/>
  <c r="D4" i="1"/>
  <c r="C4" i="1"/>
  <c r="B4" i="1"/>
  <c r="G4" i="1" l="1"/>
  <c r="E4" i="1"/>
  <c r="F4" i="1" l="1"/>
  <c r="F7" i="1" l="1"/>
  <c r="F8" i="1"/>
  <c r="F9" i="1"/>
  <c r="J7" i="1"/>
  <c r="J9" i="1"/>
  <c r="I4" i="1"/>
  <c r="J4" i="1" s="1"/>
  <c r="H4" i="1"/>
  <c r="J5" i="1"/>
  <c r="H7" i="1"/>
  <c r="H8" i="1"/>
  <c r="H5" i="1"/>
  <c r="F5" i="1"/>
  <c r="J8" i="1" l="1"/>
  <c r="H9" i="1"/>
</calcChain>
</file>

<file path=xl/sharedStrings.xml><?xml version="1.0" encoding="utf-8"?>
<sst xmlns="http://schemas.openxmlformats.org/spreadsheetml/2006/main" count="17" uniqueCount="17">
  <si>
    <t>Наименование</t>
  </si>
  <si>
    <t>1. Количество точек поставки, шт.</t>
  </si>
  <si>
    <t>1.1 Количество точек поставки, оборудованных приборами учета, шт.</t>
  </si>
  <si>
    <t>1.1.1 Количество точек поставки, оборудованных приборами учета, с возможностью дистанционного сбора данных, включенных в систему, шт.</t>
  </si>
  <si>
    <t>2. Количество точек поставки, шт.</t>
  </si>
  <si>
    <t>2.1 Количество точек поставки, оборудованных приборами учета, шт.</t>
  </si>
  <si>
    <t>2.1.1 Количество точек поставки, оборудованных приборами учета, с возможностью дистанционного сбора данных, включенных в систему, шт.</t>
  </si>
  <si>
    <t>Всего</t>
  </si>
  <si>
    <t>Юридические лица, ИП</t>
  </si>
  <si>
    <t>Физические лица (многоквартирные дома)</t>
  </si>
  <si>
    <t>Физические лица (частные домовладения)</t>
  </si>
  <si>
    <t>Вводы в многоквартирные дома</t>
  </si>
  <si>
    <t>Технический учет</t>
  </si>
  <si>
    <t>Количество точек поставки всего и точек поставки, оборудованных приборами учета электрической энергии</t>
  </si>
  <si>
    <t>Динамика к 2022, %</t>
  </si>
  <si>
    <t>Динамика к 2023г.,%</t>
  </si>
  <si>
    <t>Динамика к 2022г.,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</si>
</sst>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0" fontId="0" fillId="0" borderId="1" xfId="0" applyNumberFormat="1" applyBorder="1" applyAlignment="1">
      <alignment wrapText="1"/>
    </xf>
    <xf numFmtId="0" fontId="0" fillId="0" borderId="1" xfId="0" applyFill="1" applyBorder="1" applyAlignment="1">
      <alignment wrapText="1"/>
    </xf>
    <xf numFmtId="10" fontId="0" fillId="0" borderId="1" xfId="0" applyNumberForma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view="pageBreakPreview" zoomScaleNormal="100" zoomScaleSheetLayoutView="100" workbookViewId="0">
      <selection activeCell="J4" sqref="J4"/>
    </sheetView>
  </sheetViews>
  <sheetFormatPr defaultRowHeight="15" x14ac:dyDescent="0.25"/>
  <cols>
    <col min="1" max="1" width="24.42578125" style="1" customWidth="1"/>
    <col min="2" max="2" width="13.7109375" style="1" customWidth="1"/>
    <col min="3" max="3" width="15.5703125" style="1" customWidth="1"/>
    <col min="4" max="4" width="18.7109375" style="1" customWidth="1"/>
    <col min="5" max="5" width="13.7109375" style="1" customWidth="1"/>
    <col min="6" max="6" width="10.85546875" style="1" customWidth="1"/>
    <col min="7" max="7" width="15.7109375" style="1" customWidth="1"/>
    <col min="8" max="8" width="11.28515625" style="1" customWidth="1"/>
    <col min="9" max="9" width="18.7109375" style="1" customWidth="1"/>
    <col min="10" max="10" width="10.85546875" style="1" customWidth="1"/>
    <col min="11" max="20" width="9.140625" style="1"/>
  </cols>
  <sheetData>
    <row r="1" spans="1:20" s="3" customFormat="1" ht="24" customHeight="1" x14ac:dyDescent="0.25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11" t="s">
        <v>0</v>
      </c>
      <c r="B2" s="11">
        <v>2022</v>
      </c>
      <c r="C2" s="11"/>
      <c r="D2" s="11"/>
      <c r="E2" s="11">
        <v>2023</v>
      </c>
      <c r="F2" s="11"/>
      <c r="G2" s="11"/>
      <c r="H2" s="11"/>
      <c r="I2" s="11"/>
      <c r="J2" s="11"/>
    </row>
    <row r="3" spans="1:20" ht="168.75" customHeight="1" x14ac:dyDescent="0.25">
      <c r="A3" s="11"/>
      <c r="B3" s="4" t="s">
        <v>1</v>
      </c>
      <c r="C3" s="4" t="s">
        <v>2</v>
      </c>
      <c r="D3" s="4" t="s">
        <v>3</v>
      </c>
      <c r="E3" s="10" t="s">
        <v>4</v>
      </c>
      <c r="F3" s="10" t="s">
        <v>14</v>
      </c>
      <c r="G3" s="10" t="s">
        <v>5</v>
      </c>
      <c r="H3" s="10" t="s">
        <v>15</v>
      </c>
      <c r="I3" s="10" t="s">
        <v>6</v>
      </c>
      <c r="J3" s="4" t="s">
        <v>16</v>
      </c>
    </row>
    <row r="4" spans="1:20" x14ac:dyDescent="0.25">
      <c r="A4" s="5" t="s">
        <v>7</v>
      </c>
      <c r="B4" s="7">
        <f t="shared" ref="B4" si="0">SUM(B5:B9)</f>
        <v>50256</v>
      </c>
      <c r="C4" s="7">
        <f>SUM(C5:C9)</f>
        <v>45100</v>
      </c>
      <c r="D4" s="7">
        <f>SUM(D5:D9)</f>
        <v>19182</v>
      </c>
      <c r="E4" s="7">
        <f t="shared" ref="E4" si="1">SUM(E5:E9)</f>
        <v>51679</v>
      </c>
      <c r="F4" s="8">
        <f>1-B4/E4</f>
        <v>2.7535362526364682E-2</v>
      </c>
      <c r="G4" s="7">
        <f>SUM(G5:G9)</f>
        <v>46553</v>
      </c>
      <c r="H4" s="8">
        <f>1-C4/G4</f>
        <v>3.1211737159796415E-2</v>
      </c>
      <c r="I4" s="7">
        <f>SUM(I5:I9)</f>
        <v>20605</v>
      </c>
      <c r="J4" s="6">
        <f>1-D4/I4</f>
        <v>6.9060907546712014E-2</v>
      </c>
    </row>
    <row r="5" spans="1:20" x14ac:dyDescent="0.25">
      <c r="A5" s="5" t="s">
        <v>8</v>
      </c>
      <c r="B5" s="7">
        <v>14893</v>
      </c>
      <c r="C5" s="7">
        <v>10527</v>
      </c>
      <c r="D5" s="7">
        <v>2326</v>
      </c>
      <c r="E5" s="7">
        <v>15639</v>
      </c>
      <c r="F5" s="8">
        <f>1-B5/E5</f>
        <v>4.7701259671334539E-2</v>
      </c>
      <c r="G5" s="7">
        <v>11273</v>
      </c>
      <c r="H5" s="8">
        <f>1-C5/G5</f>
        <v>6.6175818326975944E-2</v>
      </c>
      <c r="I5" s="7">
        <v>3072</v>
      </c>
      <c r="J5" s="6">
        <f>1-D5/I5</f>
        <v>0.24283854166666663</v>
      </c>
    </row>
    <row r="6" spans="1:20" ht="45" x14ac:dyDescent="0.25">
      <c r="A6" s="5" t="s">
        <v>9</v>
      </c>
      <c r="B6" s="7">
        <v>325</v>
      </c>
      <c r="C6" s="7">
        <v>321</v>
      </c>
      <c r="D6" s="7">
        <v>32</v>
      </c>
      <c r="E6" s="7">
        <v>356</v>
      </c>
      <c r="F6" s="8">
        <f>1-B6/E6</f>
        <v>8.7078651685393305E-2</v>
      </c>
      <c r="G6" s="7">
        <v>352</v>
      </c>
      <c r="H6" s="8">
        <f>1-C6/G6</f>
        <v>8.8068181818181768E-2</v>
      </c>
      <c r="I6" s="7">
        <v>63</v>
      </c>
      <c r="J6" s="6">
        <f>1-D6/I6</f>
        <v>0.49206349206349209</v>
      </c>
    </row>
    <row r="7" spans="1:20" ht="45" x14ac:dyDescent="0.25">
      <c r="A7" s="5" t="s">
        <v>10</v>
      </c>
      <c r="B7" s="7">
        <v>29265</v>
      </c>
      <c r="C7" s="7">
        <v>29072</v>
      </c>
      <c r="D7" s="7">
        <v>15521</v>
      </c>
      <c r="E7" s="7">
        <v>29724</v>
      </c>
      <c r="F7" s="8">
        <f t="shared" ref="F7:F9" si="2">1-B7/E7</f>
        <v>1.5442067016552263E-2</v>
      </c>
      <c r="G7" s="7">
        <v>29561</v>
      </c>
      <c r="H7" s="8">
        <f t="shared" ref="H7:H9" si="3">1-C7/G7</f>
        <v>1.6542065559351893E-2</v>
      </c>
      <c r="I7" s="7">
        <v>15980</v>
      </c>
      <c r="J7" s="6">
        <f t="shared" ref="J7:J9" si="4">1-D7/I7</f>
        <v>2.8723404255319163E-2</v>
      </c>
    </row>
    <row r="8" spans="1:20" ht="30" x14ac:dyDescent="0.25">
      <c r="A8" s="5" t="s">
        <v>11</v>
      </c>
      <c r="B8" s="7">
        <v>4598</v>
      </c>
      <c r="C8" s="7">
        <v>4478</v>
      </c>
      <c r="D8" s="7">
        <v>807</v>
      </c>
      <c r="E8" s="7">
        <v>4598</v>
      </c>
      <c r="F8" s="8">
        <f t="shared" si="2"/>
        <v>0</v>
      </c>
      <c r="G8" s="7">
        <v>4478</v>
      </c>
      <c r="H8" s="8">
        <f t="shared" si="3"/>
        <v>0</v>
      </c>
      <c r="I8" s="7">
        <v>807</v>
      </c>
      <c r="J8" s="6">
        <f t="shared" si="4"/>
        <v>0</v>
      </c>
    </row>
    <row r="9" spans="1:20" x14ac:dyDescent="0.25">
      <c r="A9" s="5" t="s">
        <v>12</v>
      </c>
      <c r="B9" s="7">
        <v>1175</v>
      </c>
      <c r="C9" s="7">
        <v>702</v>
      </c>
      <c r="D9" s="9">
        <v>496</v>
      </c>
      <c r="E9" s="7">
        <v>1362</v>
      </c>
      <c r="F9" s="8">
        <f t="shared" si="2"/>
        <v>0.13729809104258439</v>
      </c>
      <c r="G9" s="7">
        <v>889</v>
      </c>
      <c r="H9" s="8">
        <f t="shared" si="3"/>
        <v>0.21034870641169856</v>
      </c>
      <c r="I9" s="9">
        <v>683</v>
      </c>
      <c r="J9" s="6">
        <f t="shared" si="4"/>
        <v>0.27379209370424595</v>
      </c>
    </row>
  </sheetData>
  <mergeCells count="4">
    <mergeCell ref="B2:D2"/>
    <mergeCell ref="E2:J2"/>
    <mergeCell ref="A2:A3"/>
    <mergeCell ref="A1:J1"/>
  </mergeCells>
  <pageMargins left="0.19685039370078741" right="0.19685039370078741" top="0.19685039370078741" bottom="0.19685039370078741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2024-03-18T11:33:49Z</dcterms:modified>
</cp:coreProperties>
</file>